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tiz-my.sharepoint.com/personal/f_korsten_actiz_nl/Documents/Salaris/CAO 2022-2023/"/>
    </mc:Choice>
  </mc:AlternateContent>
  <xr:revisionPtr revIDLastSave="115" documentId="8_{C1017426-2963-4EA5-A220-8C1808A5F4D5}" xr6:coauthVersionLast="47" xr6:coauthVersionMax="47" xr10:uidLastSave="{1E9B9CBE-D42A-4C8A-82B4-A03BF14F1544}"/>
  <bookViews>
    <workbookView xWindow="-108" yWindow="-108" windowWidth="23256" windowHeight="12576" activeTab="3" xr2:uid="{74FE5A83-E425-4763-9EA1-5C1CB0907211}"/>
  </bookViews>
  <sheets>
    <sheet name="sal. reeks VVT 3-23" sheetId="1" r:id="rId1"/>
    <sheet name="sal. reeks IMF 3-23" sheetId="2" r:id="rId2"/>
    <sheet name="schalen VVT 3-23" sheetId="3" r:id="rId3"/>
    <sheet name="sal. divers 23" sheetId="4" r:id="rId4"/>
    <sheet name="gar schalen 3-23" sheetId="5" r:id="rId5"/>
    <sheet name="gar reeks 3-23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3" l="1"/>
  <c r="D6" i="3"/>
  <c r="C6" i="3"/>
  <c r="B8" i="1"/>
  <c r="C8" i="1"/>
</calcChain>
</file>

<file path=xl/sharedStrings.xml><?xml version="1.0" encoding="utf-8"?>
<sst xmlns="http://schemas.openxmlformats.org/spreadsheetml/2006/main" count="235" uniqueCount="86">
  <si>
    <t>Salarisreeks VVT  1 maart 2023/periode 3</t>
  </si>
  <si>
    <t>ip</t>
  </si>
  <si>
    <t>maandsalaris</t>
  </si>
  <si>
    <t>periodesalaris</t>
  </si>
  <si>
    <t>uurloon (1878)</t>
  </si>
  <si>
    <t>*Uurloon ex art 1.1 lid 15 sub a (1878)</t>
  </si>
  <si>
    <t>IMF salarisreeks 1 maart 2023/periode 3</t>
  </si>
  <si>
    <t>Volgnr.</t>
  </si>
  <si>
    <t>Maandsalaris</t>
  </si>
  <si>
    <t>uurloon</t>
  </si>
  <si>
    <t>Salarisschalen VVT per 1maart 2023/periode 3</t>
  </si>
  <si>
    <t>FWG 15</t>
  </si>
  <si>
    <t xml:space="preserve">                          Uurloon ex art. 1.1 lid 15 sub a (1878)</t>
  </si>
  <si>
    <t>FWG 20</t>
  </si>
  <si>
    <t>Periodiek</t>
  </si>
  <si>
    <t>volgnr</t>
  </si>
  <si>
    <t>Periodesalaris</t>
  </si>
  <si>
    <t>Uurloon</t>
  </si>
  <si>
    <t xml:space="preserve">Volgnr. </t>
  </si>
  <si>
    <t>FWG 25</t>
  </si>
  <si>
    <t>FWG 30</t>
  </si>
  <si>
    <t>zij-instroomperiodiek</t>
  </si>
  <si>
    <t>FWG 35</t>
  </si>
  <si>
    <t>FWG 40</t>
  </si>
  <si>
    <t>FWG 45</t>
  </si>
  <si>
    <t>FWG 50</t>
  </si>
  <si>
    <t>Aanloopperiodiek 0</t>
  </si>
  <si>
    <t>Aanloopperiodiek 1</t>
  </si>
  <si>
    <t>FWG 55</t>
  </si>
  <si>
    <t>FWG 60</t>
  </si>
  <si>
    <t>FWG 65</t>
  </si>
  <si>
    <t>FWG 70</t>
  </si>
  <si>
    <t>FWG 75</t>
  </si>
  <si>
    <t>FWG 80</t>
  </si>
  <si>
    <t xml:space="preserve">In de tabel is het uurloon opgenomen op basis van 1878 uur ex artikel 1.1 lid 15 sub a. Dit geldt voor de berekening van vergoedingen/toeslagen en voor de berekening van het uurloon van het periodesalaris. </t>
  </si>
  <si>
    <t>Salaris Hulp bij het Huishouden per 1 maart 2023</t>
  </si>
  <si>
    <t>periodiek</t>
  </si>
  <si>
    <t>per maand</t>
  </si>
  <si>
    <t>per periode</t>
  </si>
  <si>
    <t>per uur</t>
  </si>
  <si>
    <t>Salaris leerling tot 21 jaar - jan 2023</t>
  </si>
  <si>
    <t>leeftijd</t>
  </si>
  <si>
    <t>Stagevergoeding per 1 jan 2023</t>
  </si>
  <si>
    <t>Per maand</t>
  </si>
  <si>
    <t>Minimumbedrag vakantiegeld per 1 maart 2023</t>
  </si>
  <si>
    <t>Minimumbedrag EJU per 1 maart 2023</t>
  </si>
  <si>
    <t>salarisschalen functiegroep 5</t>
  </si>
  <si>
    <t>salarisschalen functiegroep 25</t>
  </si>
  <si>
    <t xml:space="preserve">jeugdschaal </t>
  </si>
  <si>
    <t>aanloopschaal</t>
  </si>
  <si>
    <t xml:space="preserve">functionele schaal </t>
  </si>
  <si>
    <t xml:space="preserve"> </t>
  </si>
  <si>
    <t>vervallen</t>
  </si>
  <si>
    <t>salarisschalen functiegroep 10</t>
  </si>
  <si>
    <t>salarisschalen functiegroep 30</t>
  </si>
  <si>
    <t>*1</t>
  </si>
  <si>
    <t>*20</t>
  </si>
  <si>
    <t>salarisschalen functiegroep 15</t>
  </si>
  <si>
    <t>salarisschalen functiegroep 20</t>
  </si>
  <si>
    <t>* indien Wettelijk minimum(jeugd)loon hoger dan zijn de wettelijke bedragen van toepassing</t>
  </si>
  <si>
    <t>*18</t>
  </si>
  <si>
    <t>wmjl</t>
  </si>
  <si>
    <t>*19</t>
  </si>
  <si>
    <t>**00</t>
  </si>
  <si>
    <t>b</t>
  </si>
  <si>
    <t>**1</t>
  </si>
  <si>
    <t>* bedragen geldend Wettelijk minimum(jeugd)loon zijn van toepassing</t>
  </si>
  <si>
    <t>** indien Wettelijk minimum(jeugd)loon hoger dan zijn de wettelijke bedragen van toepassing</t>
  </si>
  <si>
    <t>Verpleegkundige schalen FUWA</t>
  </si>
  <si>
    <t>max.</t>
  </si>
  <si>
    <t>max. schaal</t>
  </si>
  <si>
    <t>schaal</t>
  </si>
  <si>
    <t>(max.schalen + diensttijdperiodieken)</t>
  </si>
  <si>
    <t xml:space="preserve">Orientatiebaan </t>
  </si>
  <si>
    <t>Salarissen diverse groepen per 1 maart 2023/periode 3</t>
  </si>
  <si>
    <t>Garantie salarisschalen loongebouw V&amp;V per 1 maart 2023: NB geen koppeling meer met reguliere IP-nummers, zie voor reeks tablad gar 7-23 reeks</t>
  </si>
  <si>
    <t>gararantie salarisschaal gesubsidieerde arbeid V&amp;V 1 maart 2023</t>
  </si>
  <si>
    <t>per 1 januari 2023</t>
  </si>
  <si>
    <t>Per 1 maart 2023</t>
  </si>
  <si>
    <t>Garantie salarisschalen loongebouw V&amp;V per 1 maart 2023 (reeks)</t>
  </si>
  <si>
    <t>FUWA garantieregeling  1/3/2023</t>
  </si>
  <si>
    <t xml:space="preserve">Salarissen 1 maart 2023 overgangsmaatregel verzorgingshuizen </t>
  </si>
  <si>
    <t>Garantieregelingen V&amp;V (verzorgingshuizen)  1 maart 2023</t>
  </si>
  <si>
    <t>Voor zover het WML niet hoger</t>
  </si>
  <si>
    <t>vanaf 1 januari 2023</t>
  </si>
  <si>
    <t>vanaf 1 juli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</si>
</sst>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9"/>
      <name val="Verdana"/>
      <family val="2"/>
    </font>
    <font>
      <b/>
      <sz val="8"/>
      <name val="Verdana"/>
      <family val="2"/>
    </font>
    <font>
      <b/>
      <sz val="8"/>
      <color theme="1"/>
      <name val="Verdana"/>
      <family val="2"/>
    </font>
    <font>
      <b/>
      <sz val="9"/>
      <name val="Verdana"/>
      <family val="2"/>
    </font>
    <font>
      <b/>
      <sz val="11"/>
      <name val="Times New Roman"/>
      <family val="1"/>
    </font>
    <font>
      <sz val="8"/>
      <name val="Verdana"/>
      <family val="2"/>
    </font>
    <font>
      <sz val="8"/>
      <color theme="1"/>
      <name val="Verdana"/>
      <family val="2"/>
    </font>
    <font>
      <b/>
      <sz val="9"/>
      <color theme="1"/>
      <name val="Verdana"/>
      <family val="2"/>
    </font>
    <font>
      <sz val="9"/>
      <name val="Times New Roman"/>
      <family val="1"/>
    </font>
    <font>
      <sz val="9"/>
      <color rgb="FFFF0000"/>
      <name val="Verdana"/>
      <family val="2"/>
    </font>
    <font>
      <sz val="8"/>
      <color rgb="FFFF0000"/>
      <name val="Verdana"/>
      <family val="2"/>
    </font>
    <font>
      <i/>
      <sz val="8"/>
      <name val="Verdana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5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8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2" fillId="0" borderId="0" xfId="0" applyFont="1"/>
    <xf numFmtId="1" fontId="0" fillId="0" borderId="0" xfId="0" applyNumberFormat="1"/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 wrapText="1"/>
    </xf>
    <xf numFmtId="1" fontId="3" fillId="2" borderId="1" xfId="0" applyNumberFormat="1" applyFont="1" applyFill="1" applyBorder="1"/>
    <xf numFmtId="0" fontId="3" fillId="2" borderId="1" xfId="0" applyFont="1" applyFill="1" applyBorder="1"/>
    <xf numFmtId="0" fontId="0" fillId="0" borderId="1" xfId="0" applyBorder="1"/>
    <xf numFmtId="4" fontId="0" fillId="0" borderId="1" xfId="0" applyNumberFormat="1" applyBorder="1"/>
    <xf numFmtId="4" fontId="0" fillId="0" borderId="1" xfId="0" applyNumberFormat="1" applyBorder="1" applyProtection="1">
      <protection locked="0"/>
    </xf>
    <xf numFmtId="1" fontId="0" fillId="0" borderId="1" xfId="0" applyNumberFormat="1" applyBorder="1"/>
    <xf numFmtId="4" fontId="0" fillId="0" borderId="0" xfId="0" applyNumberFormat="1"/>
    <xf numFmtId="1" fontId="4" fillId="0" borderId="0" xfId="0" applyNumberFormat="1" applyFont="1"/>
    <xf numFmtId="0" fontId="5" fillId="0" borderId="0" xfId="0" applyFont="1"/>
    <xf numFmtId="4" fontId="5" fillId="2" borderId="2" xfId="0" applyNumberFormat="1" applyFont="1" applyFill="1" applyBorder="1"/>
    <xf numFmtId="4" fontId="5" fillId="2" borderId="3" xfId="0" applyNumberFormat="1" applyFont="1" applyFill="1" applyBorder="1"/>
    <xf numFmtId="4" fontId="5" fillId="2" borderId="4" xfId="0" applyNumberFormat="1" applyFont="1" applyFill="1" applyBorder="1"/>
    <xf numFmtId="1" fontId="0" fillId="0" borderId="5" xfId="0" applyNumberFormat="1" applyBorder="1"/>
    <xf numFmtId="4" fontId="0" fillId="0" borderId="6" xfId="0" applyNumberFormat="1" applyBorder="1"/>
    <xf numFmtId="3" fontId="0" fillId="0" borderId="5" xfId="0" applyNumberFormat="1" applyBorder="1"/>
    <xf numFmtId="1" fontId="0" fillId="0" borderId="7" xfId="0" applyNumberFormat="1" applyBorder="1"/>
    <xf numFmtId="4" fontId="0" fillId="0" borderId="8" xfId="0" applyNumberFormat="1" applyBorder="1"/>
    <xf numFmtId="4" fontId="0" fillId="0" borderId="9" xfId="0" applyNumberFormat="1" applyBorder="1"/>
    <xf numFmtId="3" fontId="2" fillId="0" borderId="0" xfId="0" applyNumberFormat="1" applyFont="1"/>
    <xf numFmtId="3" fontId="0" fillId="0" borderId="7" xfId="0" applyNumberForma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4" fontId="7" fillId="0" borderId="0" xfId="0" applyNumberFormat="1" applyFont="1" applyAlignment="1">
      <alignment horizontal="right"/>
    </xf>
    <xf numFmtId="0" fontId="7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9" fillId="0" borderId="0" xfId="0" applyFont="1"/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0" fontId="10" fillId="0" borderId="0" xfId="0" applyFont="1"/>
    <xf numFmtId="0" fontId="7" fillId="0" borderId="1" xfId="0" applyFont="1" applyBorder="1"/>
    <xf numFmtId="0" fontId="7" fillId="0" borderId="0" xfId="0" applyFont="1" applyAlignment="1">
      <alignment horizontal="left"/>
    </xf>
    <xf numFmtId="0" fontId="9" fillId="2" borderId="5" xfId="0" applyFont="1" applyFill="1" applyBorder="1"/>
    <xf numFmtId="0" fontId="9" fillId="2" borderId="1" xfId="0" applyFont="1" applyFill="1" applyBorder="1" applyAlignment="1">
      <alignment horizontal="right"/>
    </xf>
    <xf numFmtId="0" fontId="9" fillId="2" borderId="6" xfId="0" applyFont="1" applyFill="1" applyBorder="1" applyAlignment="1">
      <alignment horizontal="right"/>
    </xf>
    <xf numFmtId="0" fontId="0" fillId="0" borderId="5" xfId="0" applyBorder="1"/>
    <xf numFmtId="0" fontId="0" fillId="0" borderId="7" xfId="0" applyBorder="1"/>
    <xf numFmtId="0" fontId="9" fillId="2" borderId="5" xfId="0" applyFont="1" applyFill="1" applyBorder="1" applyAlignment="1">
      <alignment horizontal="right"/>
    </xf>
    <xf numFmtId="0" fontId="9" fillId="2" borderId="10" xfId="0" applyFont="1" applyFill="1" applyBorder="1" applyAlignment="1">
      <alignment horizontal="right"/>
    </xf>
    <xf numFmtId="2" fontId="0" fillId="0" borderId="1" xfId="0" applyNumberFormat="1" applyBorder="1"/>
    <xf numFmtId="0" fontId="0" fillId="0" borderId="0" xfId="0" applyAlignment="1">
      <alignment vertical="top"/>
    </xf>
    <xf numFmtId="0" fontId="11" fillId="0" borderId="0" xfId="0" applyFont="1"/>
    <xf numFmtId="2" fontId="0" fillId="0" borderId="7" xfId="0" applyNumberFormat="1" applyBorder="1"/>
    <xf numFmtId="4" fontId="8" fillId="0" borderId="0" xfId="0" applyNumberFormat="1" applyFont="1"/>
    <xf numFmtId="4" fontId="7" fillId="3" borderId="0" xfId="0" applyNumberFormat="1" applyFont="1" applyFill="1"/>
    <xf numFmtId="4" fontId="7" fillId="0" borderId="0" xfId="0" applyNumberFormat="1" applyFont="1"/>
    <xf numFmtId="4" fontId="3" fillId="0" borderId="11" xfId="0" applyNumberFormat="1" applyFont="1" applyBorder="1"/>
    <xf numFmtId="4" fontId="7" fillId="0" borderId="11" xfId="0" applyNumberFormat="1" applyFont="1" applyBorder="1"/>
    <xf numFmtId="4" fontId="3" fillId="2" borderId="2" xfId="0" applyNumberFormat="1" applyFont="1" applyFill="1" applyBorder="1"/>
    <xf numFmtId="4" fontId="3" fillId="2" borderId="3" xfId="0" applyNumberFormat="1" applyFont="1" applyFill="1" applyBorder="1"/>
    <xf numFmtId="4" fontId="3" fillId="0" borderId="3" xfId="0" applyNumberFormat="1" applyFont="1" applyBorder="1"/>
    <xf numFmtId="4" fontId="3" fillId="0" borderId="4" xfId="0" applyNumberFormat="1" applyFont="1" applyBorder="1"/>
    <xf numFmtId="4" fontId="3" fillId="2" borderId="4" xfId="0" applyNumberFormat="1" applyFont="1" applyFill="1" applyBorder="1"/>
    <xf numFmtId="4" fontId="3" fillId="2" borderId="5" xfId="0" applyNumberFormat="1" applyFont="1" applyFill="1" applyBorder="1"/>
    <xf numFmtId="4" fontId="3" fillId="2" borderId="1" xfId="0" applyNumberFormat="1" applyFont="1" applyFill="1" applyBorder="1"/>
    <xf numFmtId="4" fontId="3" fillId="0" borderId="1" xfId="0" applyNumberFormat="1" applyFont="1" applyBorder="1"/>
    <xf numFmtId="4" fontId="3" fillId="0" borderId="6" xfId="0" applyNumberFormat="1" applyFont="1" applyBorder="1"/>
    <xf numFmtId="4" fontId="3" fillId="2" borderId="6" xfId="0" applyNumberFormat="1" applyFont="1" applyFill="1" applyBorder="1"/>
    <xf numFmtId="3" fontId="7" fillId="2" borderId="7" xfId="0" applyNumberFormat="1" applyFont="1" applyFill="1" applyBorder="1"/>
    <xf numFmtId="3" fontId="3" fillId="2" borderId="8" xfId="0" applyNumberFormat="1" applyFont="1" applyFill="1" applyBorder="1" applyAlignment="1">
      <alignment horizontal="left"/>
    </xf>
    <xf numFmtId="3" fontId="3" fillId="2" borderId="8" xfId="0" applyNumberFormat="1" applyFont="1" applyFill="1" applyBorder="1"/>
    <xf numFmtId="4" fontId="3" fillId="0" borderId="8" xfId="0" applyNumberFormat="1" applyFont="1" applyBorder="1"/>
    <xf numFmtId="1" fontId="3" fillId="0" borderId="8" xfId="0" applyNumberFormat="1" applyFont="1" applyBorder="1"/>
    <xf numFmtId="1" fontId="3" fillId="0" borderId="9" xfId="0" applyNumberFormat="1" applyFont="1" applyBorder="1"/>
    <xf numFmtId="1" fontId="3" fillId="2" borderId="7" xfId="0" applyNumberFormat="1" applyFont="1" applyFill="1" applyBorder="1"/>
    <xf numFmtId="1" fontId="3" fillId="2" borderId="8" xfId="0" applyNumberFormat="1" applyFont="1" applyFill="1" applyBorder="1" applyAlignment="1">
      <alignment horizontal="left"/>
    </xf>
    <xf numFmtId="1" fontId="3" fillId="2" borderId="8" xfId="0" applyNumberFormat="1" applyFont="1" applyFill="1" applyBorder="1"/>
    <xf numFmtId="4" fontId="3" fillId="2" borderId="9" xfId="0" applyNumberFormat="1" applyFont="1" applyFill="1" applyBorder="1"/>
    <xf numFmtId="4" fontId="7" fillId="0" borderId="2" xfId="0" applyNumberFormat="1" applyFont="1" applyBorder="1"/>
    <xf numFmtId="4" fontId="7" fillId="0" borderId="3" xfId="0" applyNumberFormat="1" applyFont="1" applyBorder="1"/>
    <xf numFmtId="1" fontId="7" fillId="0" borderId="3" xfId="0" applyNumberFormat="1" applyFont="1" applyBorder="1"/>
    <xf numFmtId="1" fontId="12" fillId="0" borderId="3" xfId="0" applyNumberFormat="1" applyFont="1" applyBorder="1"/>
    <xf numFmtId="4" fontId="7" fillId="0" borderId="4" xfId="0" applyNumberFormat="1" applyFont="1" applyBorder="1" applyAlignment="1">
      <alignment horizontal="center"/>
    </xf>
    <xf numFmtId="1" fontId="7" fillId="0" borderId="12" xfId="0" applyNumberFormat="1" applyFont="1" applyBorder="1"/>
    <xf numFmtId="1" fontId="7" fillId="0" borderId="13" xfId="0" applyNumberFormat="1" applyFont="1" applyBorder="1"/>
    <xf numFmtId="1" fontId="12" fillId="0" borderId="13" xfId="0" applyNumberFormat="1" applyFont="1" applyBorder="1"/>
    <xf numFmtId="4" fontId="7" fillId="0" borderId="14" xfId="0" applyNumberFormat="1" applyFont="1" applyBorder="1" applyAlignment="1">
      <alignment horizontal="center"/>
    </xf>
    <xf numFmtId="4" fontId="7" fillId="0" borderId="5" xfId="0" applyNumberFormat="1" applyFont="1" applyBorder="1"/>
    <xf numFmtId="4" fontId="7" fillId="0" borderId="14" xfId="0" applyNumberFormat="1" applyFont="1" applyBorder="1"/>
    <xf numFmtId="1" fontId="7" fillId="0" borderId="1" xfId="0" applyNumberFormat="1" applyFont="1" applyBorder="1"/>
    <xf numFmtId="1" fontId="12" fillId="0" borderId="1" xfId="0" applyNumberFormat="1" applyFont="1" applyBorder="1" applyAlignment="1">
      <alignment horizontal="right"/>
    </xf>
    <xf numFmtId="4" fontId="7" fillId="0" borderId="15" xfId="0" applyNumberFormat="1" applyFont="1" applyBorder="1" applyAlignment="1">
      <alignment horizontal="center"/>
    </xf>
    <xf numFmtId="4" fontId="7" fillId="0" borderId="1" xfId="0" applyNumberFormat="1" applyFont="1" applyBorder="1"/>
    <xf numFmtId="1" fontId="12" fillId="0" borderId="1" xfId="0" applyNumberFormat="1" applyFont="1" applyBorder="1"/>
    <xf numFmtId="1" fontId="7" fillId="0" borderId="5" xfId="0" applyNumberFormat="1" applyFont="1" applyBorder="1"/>
    <xf numFmtId="4" fontId="13" fillId="0" borderId="16" xfId="0" applyNumberFormat="1" applyFont="1" applyBorder="1"/>
    <xf numFmtId="1" fontId="7" fillId="0" borderId="15" xfId="0" applyNumberFormat="1" applyFont="1" applyBorder="1" applyAlignment="1">
      <alignment horizontal="center"/>
    </xf>
    <xf numFmtId="4" fontId="7" fillId="0" borderId="17" xfId="0" applyNumberFormat="1" applyFont="1" applyBorder="1"/>
    <xf numFmtId="1" fontId="13" fillId="0" borderId="16" xfId="0" applyNumberFormat="1" applyFont="1" applyBorder="1"/>
    <xf numFmtId="4" fontId="13" fillId="0" borderId="5" xfId="0" applyNumberFormat="1" applyFont="1" applyBorder="1"/>
    <xf numFmtId="4" fontId="13" fillId="0" borderId="18" xfId="0" applyNumberFormat="1" applyFont="1" applyBorder="1"/>
    <xf numFmtId="1" fontId="13" fillId="0" borderId="0" xfId="0" applyNumberFormat="1" applyFont="1"/>
    <xf numFmtId="4" fontId="7" fillId="0" borderId="12" xfId="0" applyNumberFormat="1" applyFont="1" applyBorder="1"/>
    <xf numFmtId="4" fontId="7" fillId="0" borderId="19" xfId="0" applyNumberFormat="1" applyFont="1" applyBorder="1"/>
    <xf numFmtId="4" fontId="7" fillId="0" borderId="6" xfId="0" applyNumberFormat="1" applyFont="1" applyBorder="1"/>
    <xf numFmtId="4" fontId="7" fillId="0" borderId="7" xfId="0" applyNumberFormat="1" applyFont="1" applyBorder="1"/>
    <xf numFmtId="4" fontId="7" fillId="0" borderId="8" xfId="0" applyNumberFormat="1" applyFont="1" applyBorder="1"/>
    <xf numFmtId="1" fontId="7" fillId="0" borderId="8" xfId="0" applyNumberFormat="1" applyFont="1" applyBorder="1"/>
    <xf numFmtId="4" fontId="7" fillId="0" borderId="9" xfId="0" applyNumberFormat="1" applyFont="1" applyBorder="1"/>
    <xf numFmtId="4" fontId="7" fillId="0" borderId="20" xfId="0" applyNumberFormat="1" applyFont="1" applyBorder="1"/>
    <xf numFmtId="1" fontId="12" fillId="0" borderId="8" xfId="0" applyNumberFormat="1" applyFont="1" applyBorder="1"/>
    <xf numFmtId="4" fontId="7" fillId="2" borderId="3" xfId="0" applyNumberFormat="1" applyFont="1" applyFill="1" applyBorder="1"/>
    <xf numFmtId="4" fontId="7" fillId="0" borderId="4" xfId="0" applyNumberFormat="1" applyFont="1" applyBorder="1"/>
    <xf numFmtId="4" fontId="7" fillId="2" borderId="4" xfId="0" applyNumberFormat="1" applyFont="1" applyFill="1" applyBorder="1"/>
    <xf numFmtId="4" fontId="3" fillId="0" borderId="9" xfId="0" applyNumberFormat="1" applyFont="1" applyBorder="1"/>
    <xf numFmtId="1" fontId="3" fillId="2" borderId="16" xfId="0" applyNumberFormat="1" applyFont="1" applyFill="1" applyBorder="1"/>
    <xf numFmtId="1" fontId="3" fillId="2" borderId="11" xfId="0" applyNumberFormat="1" applyFont="1" applyFill="1" applyBorder="1" applyAlignment="1">
      <alignment horizontal="left"/>
    </xf>
    <xf numFmtId="1" fontId="3" fillId="2" borderId="11" xfId="0" applyNumberFormat="1" applyFont="1" applyFill="1" applyBorder="1"/>
    <xf numFmtId="4" fontId="3" fillId="2" borderId="11" xfId="0" applyNumberFormat="1" applyFont="1" applyFill="1" applyBorder="1"/>
    <xf numFmtId="4" fontId="3" fillId="2" borderId="8" xfId="0" applyNumberFormat="1" applyFont="1" applyFill="1" applyBorder="1"/>
    <xf numFmtId="4" fontId="7" fillId="2" borderId="9" xfId="0" applyNumberFormat="1" applyFont="1" applyFill="1" applyBorder="1"/>
    <xf numFmtId="4" fontId="7" fillId="0" borderId="13" xfId="0" applyNumberFormat="1" applyFont="1" applyBorder="1"/>
    <xf numFmtId="1" fontId="7" fillId="0" borderId="2" xfId="0" applyNumberFormat="1" applyFont="1" applyBorder="1"/>
    <xf numFmtId="4" fontId="7" fillId="0" borderId="21" xfId="0" applyNumberFormat="1" applyFont="1" applyBorder="1"/>
    <xf numFmtId="4" fontId="7" fillId="0" borderId="15" xfId="0" applyNumberFormat="1" applyFont="1" applyBorder="1"/>
    <xf numFmtId="4" fontId="7" fillId="0" borderId="6" xfId="0" applyNumberFormat="1" applyFont="1" applyBorder="1" applyAlignment="1">
      <alignment horizontal="center"/>
    </xf>
    <xf numFmtId="4" fontId="7" fillId="0" borderId="18" xfId="0" applyNumberFormat="1" applyFont="1" applyBorder="1"/>
    <xf numFmtId="1" fontId="7" fillId="0" borderId="1" xfId="0" applyNumberFormat="1" applyFont="1" applyBorder="1" applyAlignment="1">
      <alignment horizontal="center"/>
    </xf>
    <xf numFmtId="1" fontId="13" fillId="0" borderId="5" xfId="0" applyNumberFormat="1" applyFont="1" applyBorder="1" applyAlignment="1">
      <alignment horizontal="right"/>
    </xf>
    <xf numFmtId="1" fontId="7" fillId="0" borderId="18" xfId="0" applyNumberFormat="1" applyFont="1" applyBorder="1"/>
    <xf numFmtId="1" fontId="13" fillId="0" borderId="5" xfId="0" applyNumberFormat="1" applyFont="1" applyBorder="1"/>
    <xf numFmtId="4" fontId="7" fillId="0" borderId="8" xfId="0" applyNumberFormat="1" applyFont="1" applyBorder="1" applyAlignment="1">
      <alignment horizontal="left"/>
    </xf>
    <xf numFmtId="4" fontId="7" fillId="0" borderId="22" xfId="0" applyNumberFormat="1" applyFont="1" applyBorder="1"/>
    <xf numFmtId="4" fontId="13" fillId="0" borderId="0" xfId="0" applyNumberFormat="1" applyFont="1"/>
    <xf numFmtId="1" fontId="13" fillId="0" borderId="15" xfId="0" applyNumberFormat="1" applyFont="1" applyBorder="1" applyAlignment="1">
      <alignment horizontal="center"/>
    </xf>
    <xf numFmtId="1" fontId="13" fillId="0" borderId="23" xfId="0" applyNumberFormat="1" applyFont="1" applyBorder="1"/>
    <xf numFmtId="1" fontId="7" fillId="0" borderId="0" xfId="0" applyNumberFormat="1" applyFont="1"/>
    <xf numFmtId="4" fontId="7" fillId="0" borderId="0" xfId="0" applyNumberFormat="1" applyFont="1" applyAlignment="1">
      <alignment horizontal="center"/>
    </xf>
    <xf numFmtId="4" fontId="12" fillId="3" borderId="0" xfId="0" applyNumberFormat="1" applyFont="1" applyFill="1"/>
    <xf numFmtId="4" fontId="8" fillId="0" borderId="1" xfId="0" applyNumberFormat="1" applyFont="1" applyBorder="1"/>
    <xf numFmtId="4" fontId="14" fillId="0" borderId="1" xfId="0" applyNumberFormat="1" applyFont="1" applyBorder="1"/>
    <xf numFmtId="4" fontId="15" fillId="0" borderId="0" xfId="0" applyNumberFormat="1" applyFont="1"/>
    <xf numFmtId="4" fontId="12" fillId="0" borderId="0" xfId="0" applyNumberFormat="1" applyFont="1"/>
    <xf numFmtId="1" fontId="8" fillId="0" borderId="1" xfId="0" applyNumberFormat="1" applyFont="1" applyBorder="1"/>
    <xf numFmtId="4" fontId="8" fillId="0" borderId="14" xfId="0" applyNumberFormat="1" applyFont="1" applyBorder="1"/>
    <xf numFmtId="4" fontId="8" fillId="0" borderId="24" xfId="0" applyNumberFormat="1" applyFont="1" applyBorder="1"/>
    <xf numFmtId="4" fontId="8" fillId="0" borderId="21" xfId="0" applyNumberFormat="1" applyFont="1" applyBorder="1"/>
    <xf numFmtId="4" fontId="16" fillId="0" borderId="0" xfId="0" applyNumberFormat="1" applyFont="1"/>
    <xf numFmtId="4" fontId="16" fillId="2" borderId="25" xfId="0" applyNumberFormat="1" applyFont="1" applyFill="1" applyBorder="1"/>
    <xf numFmtId="4" fontId="7" fillId="2" borderId="26" xfId="0" applyNumberFormat="1" applyFont="1" applyFill="1" applyBorder="1"/>
    <xf numFmtId="4" fontId="7" fillId="2" borderId="27" xfId="0" applyNumberFormat="1" applyFont="1" applyFill="1" applyBorder="1"/>
    <xf numFmtId="4" fontId="3" fillId="0" borderId="28" xfId="0" applyNumberFormat="1" applyFont="1" applyBorder="1"/>
    <xf numFmtId="4" fontId="7" fillId="0" borderId="29" xfId="0" applyNumberFormat="1" applyFont="1" applyBorder="1"/>
    <xf numFmtId="4" fontId="7" fillId="0" borderId="30" xfId="0" applyNumberFormat="1" applyFont="1" applyBorder="1"/>
    <xf numFmtId="4" fontId="16" fillId="2" borderId="31" xfId="0" applyNumberFormat="1" applyFont="1" applyFill="1" applyBorder="1"/>
    <xf numFmtId="3" fontId="3" fillId="2" borderId="32" xfId="0" applyNumberFormat="1" applyFont="1" applyFill="1" applyBorder="1"/>
    <xf numFmtId="4" fontId="3" fillId="2" borderId="33" xfId="0" applyNumberFormat="1" applyFont="1" applyFill="1" applyBorder="1"/>
    <xf numFmtId="4" fontId="3" fillId="0" borderId="34" xfId="0" applyNumberFormat="1" applyFont="1" applyBorder="1"/>
    <xf numFmtId="4" fontId="7" fillId="0" borderId="34" xfId="0" applyNumberFormat="1" applyFont="1" applyBorder="1"/>
    <xf numFmtId="4" fontId="7" fillId="0" borderId="35" xfId="0" applyNumberFormat="1" applyFont="1" applyBorder="1"/>
    <xf numFmtId="4" fontId="7" fillId="0" borderId="36" xfId="0" applyNumberFormat="1" applyFont="1" applyBorder="1"/>
    <xf numFmtId="4" fontId="3" fillId="2" borderId="37" xfId="0" applyNumberFormat="1" applyFont="1" applyFill="1" applyBorder="1"/>
    <xf numFmtId="4" fontId="7" fillId="0" borderId="38" xfId="0" applyNumberFormat="1" applyFont="1" applyBorder="1"/>
    <xf numFmtId="4" fontId="7" fillId="0" borderId="39" xfId="0" applyNumberFormat="1" applyFont="1" applyBorder="1"/>
    <xf numFmtId="1" fontId="14" fillId="0" borderId="12" xfId="0" applyNumberFormat="1" applyFont="1" applyBorder="1"/>
    <xf numFmtId="1" fontId="14" fillId="0" borderId="5" xfId="0" applyNumberFormat="1" applyFont="1" applyBorder="1"/>
    <xf numFmtId="1" fontId="14" fillId="0" borderId="7" xfId="0" applyNumberFormat="1" applyFont="1" applyBorder="1"/>
    <xf numFmtId="1" fontId="7" fillId="0" borderId="7" xfId="0" applyNumberFormat="1" applyFont="1" applyBorder="1"/>
    <xf numFmtId="4" fontId="3" fillId="2" borderId="28" xfId="0" applyNumberFormat="1" applyFont="1" applyFill="1" applyBorder="1"/>
    <xf numFmtId="4" fontId="8" fillId="2" borderId="29" xfId="0" applyNumberFormat="1" applyFont="1" applyFill="1" applyBorder="1"/>
    <xf numFmtId="4" fontId="8" fillId="0" borderId="29" xfId="0" applyNumberFormat="1" applyFont="1" applyBorder="1"/>
    <xf numFmtId="4" fontId="8" fillId="0" borderId="30" xfId="0" applyNumberFormat="1" applyFont="1" applyBorder="1"/>
    <xf numFmtId="4" fontId="3" fillId="2" borderId="40" xfId="0" applyNumberFormat="1" applyFont="1" applyFill="1" applyBorder="1"/>
    <xf numFmtId="4" fontId="8" fillId="2" borderId="41" xfId="0" applyNumberFormat="1" applyFont="1" applyFill="1" applyBorder="1"/>
    <xf numFmtId="4" fontId="8" fillId="0" borderId="41" xfId="0" applyNumberFormat="1" applyFont="1" applyBorder="1"/>
    <xf numFmtId="4" fontId="8" fillId="0" borderId="42" xfId="0" applyNumberFormat="1" applyFont="1" applyBorder="1"/>
    <xf numFmtId="4" fontId="8" fillId="0" borderId="31" xfId="0" applyNumberFormat="1" applyFont="1" applyBorder="1"/>
    <xf numFmtId="1" fontId="3" fillId="0" borderId="32" xfId="0" applyNumberFormat="1" applyFont="1" applyBorder="1"/>
    <xf numFmtId="1" fontId="3" fillId="0" borderId="33" xfId="0" applyNumberFormat="1" applyFont="1" applyBorder="1"/>
    <xf numFmtId="1" fontId="3" fillId="0" borderId="2" xfId="0" applyNumberFormat="1" applyFont="1" applyBorder="1"/>
    <xf numFmtId="4" fontId="8" fillId="0" borderId="3" xfId="0" applyNumberFormat="1" applyFont="1" applyBorder="1"/>
    <xf numFmtId="4" fontId="8" fillId="0" borderId="4" xfId="0" applyNumberFormat="1" applyFont="1" applyBorder="1"/>
    <xf numFmtId="1" fontId="3" fillId="0" borderId="5" xfId="0" applyNumberFormat="1" applyFont="1" applyBorder="1"/>
    <xf numFmtId="4" fontId="8" fillId="0" borderId="13" xfId="0" applyNumberFormat="1" applyFont="1" applyBorder="1"/>
    <xf numFmtId="4" fontId="8" fillId="0" borderId="6" xfId="0" applyNumberFormat="1" applyFont="1" applyBorder="1"/>
    <xf numFmtId="1" fontId="8" fillId="0" borderId="16" xfId="0" applyNumberFormat="1" applyFont="1" applyBorder="1"/>
    <xf numFmtId="4" fontId="8" fillId="0" borderId="11" xfId="0" applyNumberFormat="1" applyFont="1" applyBorder="1"/>
    <xf numFmtId="4" fontId="8" fillId="0" borderId="43" xfId="0" applyNumberFormat="1" applyFont="1" applyBorder="1"/>
    <xf numFmtId="1" fontId="8" fillId="0" borderId="31" xfId="0" applyNumberFormat="1" applyFont="1" applyBorder="1"/>
    <xf numFmtId="1" fontId="3" fillId="0" borderId="32" xfId="0" applyNumberFormat="1" applyFont="1" applyBorder="1" applyAlignment="1">
      <alignment horizontal="right"/>
    </xf>
    <xf numFmtId="1" fontId="3" fillId="0" borderId="12" xfId="0" applyNumberFormat="1" applyFont="1" applyBorder="1"/>
    <xf numFmtId="1" fontId="3" fillId="0" borderId="7" xfId="0" applyNumberFormat="1" applyFont="1" applyBorder="1"/>
    <xf numFmtId="4" fontId="8" fillId="0" borderId="40" xfId="0" applyNumberFormat="1" applyFont="1" applyBorder="1"/>
    <xf numFmtId="0" fontId="0" fillId="0" borderId="1" xfId="0" applyFill="1" applyBorder="1"/>
    <xf numFmtId="0" fontId="0" fillId="0" borderId="0" xfId="0" applyFill="1"/>
    <xf numFmtId="2" fontId="0" fillId="0" borderId="0" xfId="0" applyNumberFormat="1" applyFill="1"/>
    <xf numFmtId="2" fontId="0" fillId="0" borderId="1" xfId="0" applyNumberFormat="1" applyFill="1" applyBorder="1"/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right"/>
    </xf>
    <xf numFmtId="2" fontId="0" fillId="0" borderId="8" xfId="0" applyNumberFormat="1" applyBorder="1"/>
    <xf numFmtId="4" fontId="17" fillId="4" borderId="1" xfId="0" applyNumberFormat="1" applyFont="1" applyFill="1" applyBorder="1" applyAlignment="1">
      <alignment horizontal="right"/>
    </xf>
    <xf numFmtId="4" fontId="7" fillId="4" borderId="1" xfId="0" applyNumberFormat="1" applyFont="1" applyFill="1" applyBorder="1" applyAlignment="1">
      <alignment horizontal="center"/>
    </xf>
    <xf numFmtId="4" fontId="7" fillId="4" borderId="1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9" fillId="2" borderId="2" xfId="0" applyFont="1" applyFill="1" applyBorder="1"/>
    <xf numFmtId="0" fontId="9" fillId="2" borderId="3" xfId="0" applyFont="1" applyFill="1" applyBorder="1"/>
    <xf numFmtId="0" fontId="9" fillId="2" borderId="4" xfId="0" applyFont="1" applyFill="1" applyBorder="1"/>
    <xf numFmtId="4" fontId="17" fillId="0" borderId="1" xfId="0" applyNumberFormat="1" applyFont="1" applyFill="1" applyBorder="1" applyAlignment="1">
      <alignment horizontal="right"/>
    </xf>
    <xf numFmtId="4" fontId="0" fillId="0" borderId="1" xfId="0" applyNumberFormat="1" applyFill="1" applyBorder="1"/>
    <xf numFmtId="4" fontId="0" fillId="0" borderId="6" xfId="0" applyNumberForma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opie%20van%20CAO%20loon%202022-2023%20-%20maa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rn"/>
      <sheetName val="Starttab.VVT"/>
      <sheetName val="starttab.IMF"/>
      <sheetName val="Starttab.div"/>
      <sheetName val="starttab.gar."/>
      <sheetName val="start. gar. reeks"/>
      <sheetName val="sal.reeks VVT 3-2023"/>
      <sheetName val="sal.reeks IMF 3-2023"/>
      <sheetName val="schalen VVT 3-2022"/>
      <sheetName val="sal.div. 3-2022"/>
      <sheetName val="gar. 7-2022"/>
      <sheetName val="gar 7-22 reeks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B8">
            <v>1956.25</v>
          </cell>
          <cell r="C8">
            <v>1800</v>
          </cell>
          <cell r="D8">
            <v>12.5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AF8D3-AD6F-42D3-AF84-AAD22CB3935E}">
  <dimension ref="A1:I56"/>
  <sheetViews>
    <sheetView workbookViewId="0">
      <selection activeCell="B4" sqref="A1:XFD1048576"/>
    </sheetView>
  </sheetViews>
  <sheetFormatPr defaultRowHeight="14.4" x14ac:dyDescent="0.3"/>
  <cols>
    <col min="1" max="1" width="3.5546875" customWidth="1"/>
    <col min="2" max="2" width="12.77734375" customWidth="1"/>
    <col min="3" max="3" width="13.88671875" customWidth="1"/>
    <col min="4" max="4" width="14.5546875" bestFit="1" customWidth="1"/>
    <col min="5" max="5" width="1.21875" customWidth="1"/>
    <col min="6" max="6" width="5.109375" customWidth="1"/>
    <col min="7" max="7" width="12.33203125" customWidth="1"/>
    <col min="8" max="8" width="12.88671875" customWidth="1"/>
  </cols>
  <sheetData>
    <row r="1" spans="1:9" x14ac:dyDescent="0.3">
      <c r="A1" s="1" t="s">
        <v>0</v>
      </c>
      <c r="C1" s="1"/>
      <c r="F1" s="2"/>
      <c r="H1" s="1"/>
    </row>
    <row r="2" spans="1:9" x14ac:dyDescent="0.3">
      <c r="A2" s="3"/>
      <c r="F2" s="4"/>
    </row>
    <row r="3" spans="1:9" x14ac:dyDescent="0.3">
      <c r="A3" s="5" t="s">
        <v>1</v>
      </c>
      <c r="B3" s="5" t="s">
        <v>2</v>
      </c>
      <c r="C3" s="6" t="s">
        <v>3</v>
      </c>
      <c r="D3" s="5" t="s">
        <v>4</v>
      </c>
      <c r="F3" s="7" t="s">
        <v>1</v>
      </c>
      <c r="G3" s="8" t="s">
        <v>2</v>
      </c>
      <c r="H3" s="8" t="s">
        <v>3</v>
      </c>
      <c r="I3" s="8" t="s">
        <v>4</v>
      </c>
    </row>
    <row r="4" spans="1:9" x14ac:dyDescent="0.3">
      <c r="A4" s="9">
        <v>1</v>
      </c>
      <c r="B4" s="205">
        <v>1934.4</v>
      </c>
      <c r="C4" s="205">
        <v>1785.6</v>
      </c>
      <c r="D4" s="205">
        <v>12.4</v>
      </c>
      <c r="F4" s="12">
        <v>51</v>
      </c>
      <c r="G4" s="10">
        <v>5428.5</v>
      </c>
      <c r="H4" s="10">
        <v>4995.3599999999997</v>
      </c>
      <c r="I4" s="10">
        <v>34.69</v>
      </c>
    </row>
    <row r="5" spans="1:9" x14ac:dyDescent="0.3">
      <c r="A5" s="9">
        <v>2</v>
      </c>
      <c r="B5" s="205">
        <v>1934.4</v>
      </c>
      <c r="C5" s="205">
        <v>1785.6</v>
      </c>
      <c r="D5" s="205">
        <v>12.4</v>
      </c>
      <c r="F5" s="12">
        <v>52</v>
      </c>
      <c r="G5" s="10">
        <v>5503.2</v>
      </c>
      <c r="H5" s="10">
        <v>5063.0399999999991</v>
      </c>
      <c r="I5" s="10">
        <v>35.159999999999997</v>
      </c>
    </row>
    <row r="6" spans="1:9" x14ac:dyDescent="0.3">
      <c r="A6" s="9">
        <v>3</v>
      </c>
      <c r="B6" s="205">
        <v>1934.4</v>
      </c>
      <c r="C6" s="205">
        <v>1785.6</v>
      </c>
      <c r="D6" s="205">
        <v>12.4</v>
      </c>
      <c r="F6" s="12">
        <v>53</v>
      </c>
      <c r="G6" s="10">
        <v>5582.4</v>
      </c>
      <c r="H6" s="10">
        <v>5136.4800000000005</v>
      </c>
      <c r="I6" s="10">
        <v>35.67</v>
      </c>
    </row>
    <row r="7" spans="1:9" x14ac:dyDescent="0.3">
      <c r="A7" s="9">
        <v>4</v>
      </c>
      <c r="B7" s="205">
        <v>1934.4</v>
      </c>
      <c r="C7" s="205">
        <v>1785.6</v>
      </c>
      <c r="D7" s="205">
        <v>12.4</v>
      </c>
      <c r="F7" s="12">
        <v>54</v>
      </c>
      <c r="G7" s="10">
        <v>5657.12</v>
      </c>
      <c r="H7" s="10">
        <v>5205.5999999999995</v>
      </c>
      <c r="I7" s="10">
        <v>36.15</v>
      </c>
    </row>
    <row r="8" spans="1:9" x14ac:dyDescent="0.3">
      <c r="A8" s="191">
        <v>5</v>
      </c>
      <c r="B8" s="192">
        <f>D8*1878/12</f>
        <v>1956.25</v>
      </c>
      <c r="C8" s="193">
        <f>D8*144</f>
        <v>1800</v>
      </c>
      <c r="D8" s="194">
        <v>12.5</v>
      </c>
      <c r="F8" s="12">
        <v>55</v>
      </c>
      <c r="G8" s="10">
        <v>5733.32</v>
      </c>
      <c r="H8" s="10">
        <v>5274.72</v>
      </c>
      <c r="I8" s="10">
        <v>36.630000000000003</v>
      </c>
    </row>
    <row r="9" spans="1:9" x14ac:dyDescent="0.3">
      <c r="A9" s="9">
        <v>6</v>
      </c>
      <c r="B9" s="10">
        <v>1985.93</v>
      </c>
      <c r="C9" s="11">
        <v>1827.36</v>
      </c>
      <c r="D9" s="10">
        <v>12.69</v>
      </c>
      <c r="F9" s="12">
        <v>56</v>
      </c>
      <c r="G9" s="10">
        <v>5811.03</v>
      </c>
      <c r="H9" s="10">
        <v>5346.72</v>
      </c>
      <c r="I9" s="10">
        <v>37.130000000000003</v>
      </c>
    </row>
    <row r="10" spans="1:9" x14ac:dyDescent="0.3">
      <c r="A10" s="9">
        <v>7</v>
      </c>
      <c r="B10" s="10">
        <v>2036.57</v>
      </c>
      <c r="C10" s="11">
        <v>1873.44</v>
      </c>
      <c r="D10" s="10">
        <v>13.01</v>
      </c>
      <c r="F10" s="12">
        <v>57</v>
      </c>
      <c r="G10" s="10">
        <v>5885.74</v>
      </c>
      <c r="H10" s="10">
        <v>5415.84</v>
      </c>
      <c r="I10" s="10">
        <v>37.61</v>
      </c>
    </row>
    <row r="11" spans="1:9" x14ac:dyDescent="0.3">
      <c r="A11" s="9">
        <v>8</v>
      </c>
      <c r="B11" s="10">
        <v>2085.77</v>
      </c>
      <c r="C11" s="11">
        <v>1919.52</v>
      </c>
      <c r="D11" s="10">
        <v>13.33</v>
      </c>
      <c r="F11" s="12">
        <v>58</v>
      </c>
      <c r="G11" s="10">
        <v>5961.93</v>
      </c>
      <c r="H11" s="10">
        <v>5486.4000000000005</v>
      </c>
      <c r="I11" s="10">
        <v>38.1</v>
      </c>
    </row>
    <row r="12" spans="1:9" x14ac:dyDescent="0.3">
      <c r="A12" s="9">
        <v>9</v>
      </c>
      <c r="B12" s="10">
        <v>2139.7199999999998</v>
      </c>
      <c r="C12" s="11">
        <v>1968.48</v>
      </c>
      <c r="D12" s="10">
        <v>13.67</v>
      </c>
      <c r="F12" s="12">
        <v>59</v>
      </c>
      <c r="G12" s="10">
        <v>6041.14</v>
      </c>
      <c r="H12" s="10">
        <v>5558.4000000000005</v>
      </c>
      <c r="I12" s="10">
        <v>38.6</v>
      </c>
    </row>
    <row r="13" spans="1:9" x14ac:dyDescent="0.3">
      <c r="A13" s="9">
        <v>10</v>
      </c>
      <c r="B13" s="10">
        <v>2199.4899999999998</v>
      </c>
      <c r="C13" s="11">
        <v>2023.2</v>
      </c>
      <c r="D13" s="10">
        <v>14.05</v>
      </c>
      <c r="F13" s="12">
        <v>60</v>
      </c>
      <c r="G13" s="10">
        <v>6117.33</v>
      </c>
      <c r="H13" s="10">
        <v>5628.9600000000009</v>
      </c>
      <c r="I13" s="10">
        <v>39.090000000000003</v>
      </c>
    </row>
    <row r="14" spans="1:9" x14ac:dyDescent="0.3">
      <c r="A14" s="9">
        <v>11</v>
      </c>
      <c r="B14" s="10">
        <v>2266.7199999999998</v>
      </c>
      <c r="C14" s="11">
        <v>2085.12</v>
      </c>
      <c r="D14" s="10">
        <v>14.48</v>
      </c>
      <c r="F14" s="12">
        <v>61</v>
      </c>
      <c r="G14" s="10">
        <v>6117.11</v>
      </c>
      <c r="H14" s="10">
        <v>5628.9600000000009</v>
      </c>
      <c r="I14" s="10">
        <v>39.090000000000003</v>
      </c>
    </row>
    <row r="15" spans="1:9" x14ac:dyDescent="0.3">
      <c r="A15" s="9">
        <v>12</v>
      </c>
      <c r="B15" s="10">
        <v>2336.9499999999998</v>
      </c>
      <c r="C15" s="11">
        <v>2149.92</v>
      </c>
      <c r="D15" s="10">
        <v>14.93</v>
      </c>
      <c r="F15" s="12">
        <v>62</v>
      </c>
      <c r="G15" s="10">
        <v>6195.32</v>
      </c>
      <c r="H15" s="10">
        <v>5700.9600000000009</v>
      </c>
      <c r="I15" s="10">
        <v>39.590000000000003</v>
      </c>
    </row>
    <row r="16" spans="1:9" x14ac:dyDescent="0.3">
      <c r="A16" s="9">
        <v>13</v>
      </c>
      <c r="B16" s="10">
        <v>2416.15</v>
      </c>
      <c r="C16" s="11">
        <v>2223.36</v>
      </c>
      <c r="D16" s="10">
        <v>15.44</v>
      </c>
      <c r="F16" s="12">
        <v>63</v>
      </c>
      <c r="G16" s="10">
        <v>6269.13</v>
      </c>
      <c r="H16" s="10">
        <v>5768.64</v>
      </c>
      <c r="I16" s="10">
        <v>40.06</v>
      </c>
    </row>
    <row r="17" spans="1:9" x14ac:dyDescent="0.3">
      <c r="A17" s="9">
        <v>14</v>
      </c>
      <c r="B17" s="10">
        <v>2495.33</v>
      </c>
      <c r="C17" s="11">
        <v>2295.36</v>
      </c>
      <c r="D17" s="10">
        <v>15.94</v>
      </c>
      <c r="F17" s="12">
        <v>64</v>
      </c>
      <c r="G17" s="10">
        <v>6347.34</v>
      </c>
      <c r="H17" s="10">
        <v>5840.64</v>
      </c>
      <c r="I17" s="10">
        <v>40.56</v>
      </c>
    </row>
    <row r="18" spans="1:9" x14ac:dyDescent="0.3">
      <c r="A18" s="9">
        <v>15</v>
      </c>
      <c r="B18" s="10">
        <v>2568.59</v>
      </c>
      <c r="C18" s="11">
        <v>2363.04</v>
      </c>
      <c r="D18" s="10">
        <v>16.41</v>
      </c>
      <c r="F18" s="12">
        <v>65</v>
      </c>
      <c r="G18" s="10">
        <v>6440.34</v>
      </c>
      <c r="H18" s="10">
        <v>5925.5999999999995</v>
      </c>
      <c r="I18" s="10">
        <v>41.15</v>
      </c>
    </row>
    <row r="19" spans="1:9" x14ac:dyDescent="0.3">
      <c r="A19" s="9">
        <v>16</v>
      </c>
      <c r="B19" s="10">
        <v>2650.73</v>
      </c>
      <c r="C19" s="11">
        <v>2439.36</v>
      </c>
      <c r="D19" s="10">
        <v>16.940000000000001</v>
      </c>
      <c r="F19" s="12">
        <v>66</v>
      </c>
      <c r="G19" s="10">
        <v>6534.87</v>
      </c>
      <c r="H19" s="10">
        <v>6013.44</v>
      </c>
      <c r="I19" s="10">
        <v>41.76</v>
      </c>
    </row>
    <row r="20" spans="1:9" x14ac:dyDescent="0.3">
      <c r="A20" s="9">
        <v>17</v>
      </c>
      <c r="B20" s="10">
        <v>2717.96</v>
      </c>
      <c r="C20" s="11">
        <v>2501.2800000000002</v>
      </c>
      <c r="D20" s="10">
        <v>17.37</v>
      </c>
      <c r="F20" s="12">
        <v>67</v>
      </c>
      <c r="G20" s="10">
        <v>6629.31</v>
      </c>
      <c r="H20" s="10">
        <v>6099.84</v>
      </c>
      <c r="I20" s="10">
        <v>42.36</v>
      </c>
    </row>
    <row r="21" spans="1:9" x14ac:dyDescent="0.3">
      <c r="A21" s="9">
        <v>18</v>
      </c>
      <c r="B21" s="10">
        <v>2798.67</v>
      </c>
      <c r="C21" s="11">
        <v>2574.7199999999998</v>
      </c>
      <c r="D21" s="10">
        <v>17.88</v>
      </c>
      <c r="F21" s="12">
        <v>68</v>
      </c>
      <c r="G21" s="10">
        <v>6725.26</v>
      </c>
      <c r="H21" s="10">
        <v>6187.68</v>
      </c>
      <c r="I21" s="10">
        <v>42.97</v>
      </c>
    </row>
    <row r="22" spans="1:9" x14ac:dyDescent="0.3">
      <c r="A22" s="9">
        <v>19</v>
      </c>
      <c r="B22" s="10">
        <v>2871.87</v>
      </c>
      <c r="C22" s="11">
        <v>2642.4</v>
      </c>
      <c r="D22" s="10">
        <v>18.350000000000001</v>
      </c>
      <c r="F22" s="12">
        <v>69</v>
      </c>
      <c r="G22" s="10">
        <v>6818.27</v>
      </c>
      <c r="H22" s="10">
        <v>6274.08</v>
      </c>
      <c r="I22" s="10">
        <v>43.57</v>
      </c>
    </row>
    <row r="23" spans="1:9" x14ac:dyDescent="0.3">
      <c r="A23" s="9">
        <v>20</v>
      </c>
      <c r="B23" s="10">
        <v>2949.59</v>
      </c>
      <c r="C23" s="11">
        <v>2714.4</v>
      </c>
      <c r="D23" s="10">
        <v>18.850000000000001</v>
      </c>
      <c r="F23" s="12">
        <v>70</v>
      </c>
      <c r="G23" s="10">
        <v>6914.2</v>
      </c>
      <c r="H23" s="10">
        <v>6361.92</v>
      </c>
      <c r="I23" s="10">
        <v>44.18</v>
      </c>
    </row>
    <row r="24" spans="1:9" x14ac:dyDescent="0.3">
      <c r="A24" s="9">
        <v>21</v>
      </c>
      <c r="B24" s="10">
        <v>3025.81</v>
      </c>
      <c r="C24" s="11">
        <v>2783.5199999999995</v>
      </c>
      <c r="D24" s="10">
        <v>19.329999999999998</v>
      </c>
      <c r="F24" s="12">
        <v>71</v>
      </c>
      <c r="G24" s="10">
        <v>7007.19</v>
      </c>
      <c r="H24" s="10">
        <v>6446.88</v>
      </c>
      <c r="I24" s="10">
        <v>44.77</v>
      </c>
    </row>
    <row r="25" spans="1:9" x14ac:dyDescent="0.3">
      <c r="A25" s="9">
        <v>22</v>
      </c>
      <c r="B25" s="10">
        <v>3100.52</v>
      </c>
      <c r="C25" s="11">
        <v>2852.64</v>
      </c>
      <c r="D25" s="10">
        <v>19.809999999999999</v>
      </c>
      <c r="F25" s="12">
        <v>72</v>
      </c>
      <c r="G25" s="10">
        <v>7104.6</v>
      </c>
      <c r="H25" s="10">
        <v>6537.5999999999995</v>
      </c>
      <c r="I25" s="10">
        <v>45.4</v>
      </c>
    </row>
    <row r="26" spans="1:9" x14ac:dyDescent="0.3">
      <c r="A26" s="9">
        <v>23</v>
      </c>
      <c r="B26" s="10">
        <v>3176.71</v>
      </c>
      <c r="C26" s="11">
        <v>2923.2000000000003</v>
      </c>
      <c r="D26" s="10">
        <v>20.3</v>
      </c>
      <c r="F26" s="12">
        <v>73</v>
      </c>
      <c r="G26" s="10">
        <v>7199.09</v>
      </c>
      <c r="H26" s="10">
        <v>6624</v>
      </c>
      <c r="I26" s="10">
        <v>46</v>
      </c>
    </row>
    <row r="27" spans="1:9" x14ac:dyDescent="0.3">
      <c r="A27" s="9">
        <v>24</v>
      </c>
      <c r="B27" s="10">
        <v>3254.43</v>
      </c>
      <c r="C27" s="11">
        <v>2995.2000000000003</v>
      </c>
      <c r="D27" s="10">
        <v>20.8</v>
      </c>
      <c r="F27" s="12">
        <v>74</v>
      </c>
      <c r="G27" s="10">
        <v>7293.58</v>
      </c>
      <c r="H27" s="10">
        <v>6710.4000000000005</v>
      </c>
      <c r="I27" s="10">
        <v>46.6</v>
      </c>
    </row>
    <row r="28" spans="1:9" x14ac:dyDescent="0.3">
      <c r="A28" s="9">
        <v>25</v>
      </c>
      <c r="B28" s="10">
        <v>3333.6</v>
      </c>
      <c r="C28" s="11">
        <v>3067.2000000000003</v>
      </c>
      <c r="D28" s="10">
        <v>21.3</v>
      </c>
      <c r="F28" s="12">
        <v>75</v>
      </c>
      <c r="G28" s="10">
        <v>7388.03</v>
      </c>
      <c r="H28" s="10">
        <v>6798.24</v>
      </c>
      <c r="I28" s="10">
        <v>47.21</v>
      </c>
    </row>
    <row r="29" spans="1:9" x14ac:dyDescent="0.3">
      <c r="A29" s="9">
        <v>26</v>
      </c>
      <c r="B29" s="10">
        <v>3415.77</v>
      </c>
      <c r="C29" s="11">
        <v>3143.5199999999995</v>
      </c>
      <c r="D29" s="10">
        <v>21.83</v>
      </c>
      <c r="F29" s="12">
        <v>76</v>
      </c>
      <c r="G29" s="10">
        <v>7483.99</v>
      </c>
      <c r="H29" s="10">
        <v>6886.08</v>
      </c>
      <c r="I29" s="10">
        <v>47.82</v>
      </c>
    </row>
    <row r="30" spans="1:9" x14ac:dyDescent="0.3">
      <c r="A30" s="9">
        <v>27</v>
      </c>
      <c r="B30" s="10">
        <v>3500.98</v>
      </c>
      <c r="C30" s="11">
        <v>3221.28</v>
      </c>
      <c r="D30" s="10">
        <v>22.37</v>
      </c>
      <c r="F30" s="12">
        <v>77</v>
      </c>
      <c r="G30" s="10">
        <v>7576.97</v>
      </c>
      <c r="H30" s="10">
        <v>6972.4800000000005</v>
      </c>
      <c r="I30" s="10">
        <v>48.42</v>
      </c>
    </row>
    <row r="31" spans="1:9" x14ac:dyDescent="0.3">
      <c r="A31" s="9">
        <v>28</v>
      </c>
      <c r="B31" s="10">
        <v>3575.63</v>
      </c>
      <c r="C31" s="11">
        <v>3290.4</v>
      </c>
      <c r="D31" s="10">
        <v>22.85</v>
      </c>
      <c r="F31" s="12">
        <v>78</v>
      </c>
      <c r="G31" s="10">
        <v>7681.81</v>
      </c>
      <c r="H31" s="10">
        <v>7068.9600000000009</v>
      </c>
      <c r="I31" s="10">
        <v>49.09</v>
      </c>
    </row>
    <row r="32" spans="1:9" x14ac:dyDescent="0.3">
      <c r="A32" s="9">
        <v>29</v>
      </c>
      <c r="B32" s="10">
        <v>3659.32</v>
      </c>
      <c r="C32" s="11">
        <v>3366.72</v>
      </c>
      <c r="D32" s="10">
        <v>23.38</v>
      </c>
      <c r="F32" s="12">
        <v>79</v>
      </c>
      <c r="G32" s="10">
        <v>7791.03</v>
      </c>
      <c r="H32" s="10">
        <v>7168.32</v>
      </c>
      <c r="I32" s="10">
        <v>49.78</v>
      </c>
    </row>
    <row r="33" spans="1:9" x14ac:dyDescent="0.3">
      <c r="A33" s="9">
        <v>30</v>
      </c>
      <c r="B33" s="10">
        <v>3741.54</v>
      </c>
      <c r="C33" s="11">
        <v>3443.04</v>
      </c>
      <c r="D33" s="10">
        <v>23.91</v>
      </c>
      <c r="F33" s="12">
        <v>80</v>
      </c>
      <c r="G33" s="10">
        <v>7892.86</v>
      </c>
      <c r="H33" s="10">
        <v>7261.92</v>
      </c>
      <c r="I33" s="10">
        <v>50.43</v>
      </c>
    </row>
    <row r="34" spans="1:9" x14ac:dyDescent="0.3">
      <c r="A34" s="9">
        <v>31</v>
      </c>
      <c r="B34" s="10">
        <v>3819.24</v>
      </c>
      <c r="C34" s="11">
        <v>3513.6</v>
      </c>
      <c r="D34" s="10">
        <v>24.4</v>
      </c>
      <c r="F34" s="12">
        <v>81</v>
      </c>
      <c r="G34" s="10">
        <v>8000.66</v>
      </c>
      <c r="H34" s="10">
        <v>7361.28</v>
      </c>
      <c r="I34" s="10">
        <v>51.12</v>
      </c>
    </row>
    <row r="35" spans="1:9" x14ac:dyDescent="0.3">
      <c r="A35" s="9">
        <v>32</v>
      </c>
      <c r="B35" s="10">
        <v>3896.89</v>
      </c>
      <c r="C35" s="11">
        <v>3585.6</v>
      </c>
      <c r="D35" s="10">
        <v>24.9</v>
      </c>
      <c r="F35" s="12">
        <v>82</v>
      </c>
      <c r="G35" s="10">
        <v>8106.94</v>
      </c>
      <c r="H35" s="10">
        <v>7459.2</v>
      </c>
      <c r="I35" s="10">
        <v>51.8</v>
      </c>
    </row>
    <row r="36" spans="1:9" x14ac:dyDescent="0.3">
      <c r="A36" s="9">
        <v>33</v>
      </c>
      <c r="B36" s="10">
        <v>3979.09</v>
      </c>
      <c r="C36" s="11">
        <v>3661.92</v>
      </c>
      <c r="D36" s="10">
        <v>25.43</v>
      </c>
      <c r="F36" s="12">
        <v>83</v>
      </c>
      <c r="G36" s="10">
        <v>8210.24</v>
      </c>
      <c r="H36" s="10">
        <v>7554.24</v>
      </c>
      <c r="I36" s="10">
        <v>52.46</v>
      </c>
    </row>
    <row r="37" spans="1:9" x14ac:dyDescent="0.3">
      <c r="A37" s="9">
        <v>34</v>
      </c>
      <c r="B37" s="10">
        <v>4061.27</v>
      </c>
      <c r="C37" s="11">
        <v>3736.7999999999997</v>
      </c>
      <c r="D37" s="10">
        <v>25.95</v>
      </c>
      <c r="F37" s="12">
        <v>84</v>
      </c>
      <c r="G37" s="10">
        <v>8318</v>
      </c>
      <c r="H37" s="10">
        <v>7653.5999999999995</v>
      </c>
      <c r="I37" s="10">
        <v>53.15</v>
      </c>
    </row>
    <row r="38" spans="1:9" x14ac:dyDescent="0.3">
      <c r="A38" s="9">
        <v>35</v>
      </c>
      <c r="B38" s="10">
        <v>4137.51</v>
      </c>
      <c r="C38" s="11">
        <v>3807.36</v>
      </c>
      <c r="D38" s="10">
        <v>26.44</v>
      </c>
      <c r="F38" s="12">
        <v>85</v>
      </c>
      <c r="G38" s="10">
        <v>8441.98</v>
      </c>
      <c r="H38" s="10">
        <v>7767.36</v>
      </c>
      <c r="I38" s="10">
        <v>53.94</v>
      </c>
    </row>
    <row r="39" spans="1:9" x14ac:dyDescent="0.3">
      <c r="A39" s="9">
        <v>36</v>
      </c>
      <c r="B39" s="10">
        <v>4213.6899999999996</v>
      </c>
      <c r="C39" s="11">
        <v>3876.4800000000005</v>
      </c>
      <c r="D39" s="10">
        <v>26.92</v>
      </c>
      <c r="F39" s="12">
        <v>86</v>
      </c>
      <c r="G39" s="10">
        <v>8567.48</v>
      </c>
      <c r="H39" s="10">
        <v>7882.56</v>
      </c>
      <c r="I39" s="10">
        <v>54.74</v>
      </c>
    </row>
    <row r="40" spans="1:9" x14ac:dyDescent="0.3">
      <c r="A40" s="9">
        <v>37</v>
      </c>
      <c r="B40" s="10">
        <v>4301.8900000000003</v>
      </c>
      <c r="C40" s="11">
        <v>3958.56</v>
      </c>
      <c r="D40" s="10">
        <v>27.49</v>
      </c>
      <c r="F40" s="12">
        <v>87</v>
      </c>
      <c r="G40" s="10">
        <v>8689.9699999999993</v>
      </c>
      <c r="H40" s="10">
        <v>7996.32</v>
      </c>
      <c r="I40" s="10">
        <v>55.53</v>
      </c>
    </row>
    <row r="41" spans="1:9" x14ac:dyDescent="0.3">
      <c r="A41" s="9">
        <v>38</v>
      </c>
      <c r="B41" s="10">
        <v>4391.5200000000004</v>
      </c>
      <c r="C41" s="11">
        <v>4040.64</v>
      </c>
      <c r="D41" s="10">
        <v>28.06</v>
      </c>
      <c r="F41" s="12">
        <v>88</v>
      </c>
      <c r="G41" s="10">
        <v>8815.44</v>
      </c>
      <c r="H41" s="10">
        <v>8111.5199999999995</v>
      </c>
      <c r="I41" s="10">
        <v>56.33</v>
      </c>
    </row>
    <row r="42" spans="1:9" x14ac:dyDescent="0.3">
      <c r="A42" s="9">
        <v>39</v>
      </c>
      <c r="B42" s="10">
        <v>4479.6899999999996</v>
      </c>
      <c r="C42" s="11">
        <v>4121.28</v>
      </c>
      <c r="D42" s="10">
        <v>28.62</v>
      </c>
      <c r="F42" s="12">
        <v>89</v>
      </c>
      <c r="G42" s="10">
        <v>8937.9699999999993</v>
      </c>
      <c r="H42" s="10">
        <v>8223.84</v>
      </c>
      <c r="I42" s="10">
        <v>57.11</v>
      </c>
    </row>
    <row r="43" spans="1:9" x14ac:dyDescent="0.3">
      <c r="A43" s="9">
        <v>40</v>
      </c>
      <c r="B43" s="10">
        <v>4558.88</v>
      </c>
      <c r="C43" s="11">
        <v>4194.72</v>
      </c>
      <c r="D43" s="10">
        <v>29.13</v>
      </c>
      <c r="F43" s="12">
        <v>90</v>
      </c>
      <c r="G43" s="10">
        <v>9060.49</v>
      </c>
      <c r="H43" s="10">
        <v>8336.16</v>
      </c>
      <c r="I43" s="10">
        <v>57.89</v>
      </c>
    </row>
    <row r="44" spans="1:9" x14ac:dyDescent="0.3">
      <c r="A44" s="9">
        <v>41</v>
      </c>
      <c r="B44" s="10">
        <v>4647.03</v>
      </c>
      <c r="C44" s="11">
        <v>4275.3600000000006</v>
      </c>
      <c r="D44" s="10">
        <v>29.69</v>
      </c>
      <c r="F44" s="12">
        <v>91</v>
      </c>
      <c r="G44" s="10">
        <v>9184.51</v>
      </c>
      <c r="H44" s="10">
        <v>8451.36</v>
      </c>
      <c r="I44" s="10">
        <v>58.69</v>
      </c>
    </row>
    <row r="45" spans="1:9" x14ac:dyDescent="0.3">
      <c r="A45" s="9">
        <v>42</v>
      </c>
      <c r="B45" s="10">
        <v>4730.7299999999996</v>
      </c>
      <c r="C45" s="11">
        <v>4353.12</v>
      </c>
      <c r="D45" s="10">
        <v>30.23</v>
      </c>
      <c r="F45" s="12">
        <v>92</v>
      </c>
      <c r="G45" s="10">
        <v>9308.4699999999993</v>
      </c>
      <c r="H45" s="10">
        <v>8565.119999999999</v>
      </c>
      <c r="I45" s="10">
        <v>59.48</v>
      </c>
    </row>
    <row r="46" spans="1:9" x14ac:dyDescent="0.3">
      <c r="A46" s="9">
        <v>43</v>
      </c>
      <c r="B46" s="10">
        <v>4815.8999999999996</v>
      </c>
      <c r="C46" s="11">
        <v>4430.88</v>
      </c>
      <c r="D46" s="10">
        <v>30.77</v>
      </c>
      <c r="F46" s="12">
        <v>93</v>
      </c>
      <c r="G46" s="10">
        <v>9433.9500000000007</v>
      </c>
      <c r="H46" s="10">
        <v>8680.32</v>
      </c>
      <c r="I46" s="10">
        <v>60.28</v>
      </c>
    </row>
    <row r="47" spans="1:9" x14ac:dyDescent="0.3">
      <c r="A47" s="9">
        <v>44</v>
      </c>
      <c r="B47" s="10">
        <v>4896.5600000000004</v>
      </c>
      <c r="C47" s="11">
        <v>4505.76</v>
      </c>
      <c r="D47" s="10">
        <v>31.29</v>
      </c>
      <c r="F47" s="12">
        <v>94</v>
      </c>
      <c r="G47" s="10">
        <v>9559.4599999999991</v>
      </c>
      <c r="H47" s="10">
        <v>8795.52</v>
      </c>
      <c r="I47" s="10">
        <v>61.08</v>
      </c>
    </row>
    <row r="48" spans="1:9" x14ac:dyDescent="0.3">
      <c r="A48" s="9">
        <v>45</v>
      </c>
      <c r="B48" s="10">
        <v>4969.79</v>
      </c>
      <c r="C48" s="11">
        <v>4573.4400000000005</v>
      </c>
      <c r="D48" s="10">
        <v>31.76</v>
      </c>
      <c r="F48" s="12">
        <v>95</v>
      </c>
      <c r="G48" s="10">
        <v>9683.44</v>
      </c>
      <c r="H48" s="10">
        <v>8910.7200000000012</v>
      </c>
      <c r="I48" s="10">
        <v>61.88</v>
      </c>
    </row>
    <row r="49" spans="1:9" x14ac:dyDescent="0.3">
      <c r="A49" s="9">
        <v>46</v>
      </c>
      <c r="B49" s="10">
        <v>5044.5</v>
      </c>
      <c r="C49" s="11">
        <v>4641.12</v>
      </c>
      <c r="D49" s="10">
        <v>32.229999999999997</v>
      </c>
      <c r="F49" s="12">
        <v>96</v>
      </c>
      <c r="G49" s="10">
        <v>9808.92</v>
      </c>
      <c r="H49" s="10">
        <v>9025.92</v>
      </c>
      <c r="I49" s="10">
        <v>62.68</v>
      </c>
    </row>
    <row r="50" spans="1:9" x14ac:dyDescent="0.3">
      <c r="A50" s="9">
        <v>47</v>
      </c>
      <c r="B50" s="10">
        <v>5122.18</v>
      </c>
      <c r="C50" s="11">
        <v>4713.12</v>
      </c>
      <c r="D50" s="10">
        <v>32.729999999999997</v>
      </c>
      <c r="F50" s="12">
        <v>97</v>
      </c>
      <c r="G50" s="10">
        <v>9932.8799999999992</v>
      </c>
      <c r="H50" s="10">
        <v>9139.68</v>
      </c>
      <c r="I50" s="10">
        <v>63.47</v>
      </c>
    </row>
    <row r="51" spans="1:9" x14ac:dyDescent="0.3">
      <c r="A51" s="9">
        <v>48</v>
      </c>
      <c r="B51" s="10">
        <v>5196.92</v>
      </c>
      <c r="C51" s="11">
        <v>4782.24</v>
      </c>
      <c r="D51" s="10">
        <v>33.21</v>
      </c>
      <c r="F51" s="12">
        <v>98</v>
      </c>
      <c r="G51" s="10">
        <v>10056.879999999999</v>
      </c>
      <c r="H51" s="10">
        <v>9253.44</v>
      </c>
      <c r="I51" s="10">
        <v>64.260000000000005</v>
      </c>
    </row>
    <row r="52" spans="1:9" x14ac:dyDescent="0.3">
      <c r="A52" s="9">
        <v>49</v>
      </c>
      <c r="B52" s="10">
        <v>5274.6</v>
      </c>
      <c r="C52" s="11">
        <v>4852.8</v>
      </c>
      <c r="D52" s="10">
        <v>33.700000000000003</v>
      </c>
      <c r="F52" s="12">
        <v>99</v>
      </c>
      <c r="G52" s="10">
        <v>10183.81</v>
      </c>
      <c r="H52" s="10">
        <v>9370.0799999999981</v>
      </c>
      <c r="I52" s="10">
        <v>65.069999999999993</v>
      </c>
    </row>
    <row r="53" spans="1:9" x14ac:dyDescent="0.3">
      <c r="A53" s="9">
        <v>50</v>
      </c>
      <c r="B53" s="10">
        <v>5350.82</v>
      </c>
      <c r="C53" s="11">
        <v>4923.3599999999997</v>
      </c>
      <c r="D53" s="10">
        <v>34.19</v>
      </c>
      <c r="F53" s="12">
        <v>100</v>
      </c>
      <c r="G53" s="10">
        <v>10307.82</v>
      </c>
      <c r="H53" s="10">
        <v>9483.84</v>
      </c>
      <c r="I53" s="10">
        <v>65.86</v>
      </c>
    </row>
    <row r="54" spans="1:9" x14ac:dyDescent="0.3">
      <c r="B54" s="13"/>
      <c r="F54" s="4"/>
    </row>
    <row r="55" spans="1:9" x14ac:dyDescent="0.3">
      <c r="B55" s="13"/>
      <c r="F55" s="14" t="s">
        <v>5</v>
      </c>
    </row>
    <row r="56" spans="1:9" x14ac:dyDescent="0.3">
      <c r="B56" s="13"/>
      <c r="F56" s="4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D90A4-86D2-4CBE-867D-01B7E75DBB1A}">
  <dimension ref="A1:I53"/>
  <sheetViews>
    <sheetView workbookViewId="0">
      <selection activeCell="B7" sqref="B7"/>
    </sheetView>
  </sheetViews>
  <sheetFormatPr defaultRowHeight="14.4" x14ac:dyDescent="0.3"/>
  <cols>
    <col min="2" max="2" width="14.6640625" bestFit="1" customWidth="1"/>
    <col min="3" max="3" width="15.109375" customWidth="1"/>
    <col min="4" max="4" width="9" bestFit="1" customWidth="1"/>
    <col min="5" max="5" width="2.6640625" customWidth="1"/>
    <col min="7" max="7" width="14.6640625" bestFit="1" customWidth="1"/>
    <col min="8" max="8" width="15.6640625" bestFit="1" customWidth="1"/>
    <col min="9" max="9" width="9" bestFit="1" customWidth="1"/>
  </cols>
  <sheetData>
    <row r="1" spans="1:9" x14ac:dyDescent="0.3">
      <c r="A1" s="15" t="s">
        <v>6</v>
      </c>
    </row>
    <row r="2" spans="1:9" ht="15" thickBot="1" x14ac:dyDescent="0.35">
      <c r="A2" s="15"/>
    </row>
    <row r="3" spans="1:9" x14ac:dyDescent="0.3">
      <c r="A3" s="16" t="s">
        <v>7</v>
      </c>
      <c r="B3" s="17" t="s">
        <v>8</v>
      </c>
      <c r="C3" s="17" t="s">
        <v>3</v>
      </c>
      <c r="D3" s="18" t="s">
        <v>9</v>
      </c>
      <c r="F3" s="16" t="s">
        <v>7</v>
      </c>
      <c r="G3" s="17" t="s">
        <v>8</v>
      </c>
      <c r="H3" s="17" t="s">
        <v>3</v>
      </c>
      <c r="I3" s="18" t="s">
        <v>9</v>
      </c>
    </row>
    <row r="4" spans="1:9" x14ac:dyDescent="0.3">
      <c r="A4" s="19">
        <v>1</v>
      </c>
      <c r="B4" s="198">
        <v>1934.4</v>
      </c>
      <c r="C4" s="198">
        <v>1785.6</v>
      </c>
      <c r="D4" s="198">
        <v>12.4</v>
      </c>
      <c r="F4" s="21">
        <v>49</v>
      </c>
      <c r="G4" s="10">
        <v>5202.46</v>
      </c>
      <c r="H4" s="10">
        <v>4786.5600000000004</v>
      </c>
      <c r="I4" s="20">
        <v>33.24</v>
      </c>
    </row>
    <row r="5" spans="1:9" x14ac:dyDescent="0.3">
      <c r="A5" s="19">
        <v>2</v>
      </c>
      <c r="B5" s="198">
        <v>1934.4</v>
      </c>
      <c r="C5" s="198">
        <v>1785.6</v>
      </c>
      <c r="D5" s="198">
        <v>12.4</v>
      </c>
      <c r="F5" s="21">
        <v>50</v>
      </c>
      <c r="G5" s="10">
        <v>5276.51</v>
      </c>
      <c r="H5" s="10">
        <v>4855.68</v>
      </c>
      <c r="I5" s="20">
        <v>33.72</v>
      </c>
    </row>
    <row r="6" spans="1:9" x14ac:dyDescent="0.3">
      <c r="A6" s="19">
        <v>3</v>
      </c>
      <c r="B6" s="198">
        <v>1934.4</v>
      </c>
      <c r="C6" s="198">
        <v>1785.6</v>
      </c>
      <c r="D6" s="198">
        <v>12.4</v>
      </c>
      <c r="F6" s="21">
        <v>51</v>
      </c>
      <c r="G6" s="10">
        <v>5350.56</v>
      </c>
      <c r="H6" s="10">
        <v>4923.3599999999997</v>
      </c>
      <c r="I6" s="20">
        <v>34.19</v>
      </c>
    </row>
    <row r="7" spans="1:9" x14ac:dyDescent="0.3">
      <c r="A7" s="19">
        <v>4</v>
      </c>
      <c r="B7" s="10">
        <v>1952.54</v>
      </c>
      <c r="C7" s="10">
        <v>1797.1200000000001</v>
      </c>
      <c r="D7" s="20">
        <v>12.48</v>
      </c>
      <c r="F7" s="21">
        <v>52</v>
      </c>
      <c r="G7" s="10">
        <v>5423.66</v>
      </c>
      <c r="H7" s="10">
        <v>4991.0399999999991</v>
      </c>
      <c r="I7" s="20">
        <v>34.659999999999997</v>
      </c>
    </row>
    <row r="8" spans="1:9" x14ac:dyDescent="0.3">
      <c r="A8" s="19">
        <v>5</v>
      </c>
      <c r="B8" s="10">
        <v>1995.14</v>
      </c>
      <c r="C8" s="10">
        <v>1836</v>
      </c>
      <c r="D8" s="20">
        <v>12.75</v>
      </c>
      <c r="F8" s="21">
        <v>53</v>
      </c>
      <c r="G8" s="10">
        <v>5497.74</v>
      </c>
      <c r="H8" s="10">
        <v>5058.72</v>
      </c>
      <c r="I8" s="20">
        <v>35.130000000000003</v>
      </c>
    </row>
    <row r="9" spans="1:9" x14ac:dyDescent="0.3">
      <c r="A9" s="19">
        <v>6</v>
      </c>
      <c r="B9" s="10">
        <v>2035.75</v>
      </c>
      <c r="C9" s="10">
        <v>1873.44</v>
      </c>
      <c r="D9" s="20">
        <v>13.01</v>
      </c>
      <c r="F9" s="21">
        <v>54</v>
      </c>
      <c r="G9" s="10">
        <v>5571.76</v>
      </c>
      <c r="H9" s="10">
        <v>5126.4000000000005</v>
      </c>
      <c r="I9" s="20">
        <v>35.6</v>
      </c>
    </row>
    <row r="10" spans="1:9" x14ac:dyDescent="0.3">
      <c r="A10" s="19">
        <v>7</v>
      </c>
      <c r="B10" s="10">
        <v>2080.31</v>
      </c>
      <c r="C10" s="10">
        <v>1913.7599999999998</v>
      </c>
      <c r="D10" s="20">
        <v>13.29</v>
      </c>
      <c r="F10" s="21">
        <v>55</v>
      </c>
      <c r="G10" s="10">
        <v>5645.8</v>
      </c>
      <c r="H10" s="10">
        <v>5195.5199999999995</v>
      </c>
      <c r="I10" s="20">
        <v>36.08</v>
      </c>
    </row>
    <row r="11" spans="1:9" x14ac:dyDescent="0.3">
      <c r="A11" s="19">
        <v>8</v>
      </c>
      <c r="B11" s="10">
        <v>2127.86</v>
      </c>
      <c r="C11" s="10">
        <v>1958.3999999999999</v>
      </c>
      <c r="D11" s="20">
        <v>13.6</v>
      </c>
      <c r="F11" s="21">
        <v>56</v>
      </c>
      <c r="G11" s="10">
        <v>5719.84</v>
      </c>
      <c r="H11" s="10">
        <v>5263.2</v>
      </c>
      <c r="I11" s="20">
        <v>36.549999999999997</v>
      </c>
    </row>
    <row r="12" spans="1:9" x14ac:dyDescent="0.3">
      <c r="A12" s="19">
        <v>9</v>
      </c>
      <c r="B12" s="10">
        <v>2186.2800000000002</v>
      </c>
      <c r="C12" s="10">
        <v>2011.68</v>
      </c>
      <c r="D12" s="20">
        <v>13.97</v>
      </c>
      <c r="F12" s="21">
        <v>57</v>
      </c>
      <c r="G12" s="10">
        <v>5793.94</v>
      </c>
      <c r="H12" s="10">
        <v>5330.88</v>
      </c>
      <c r="I12" s="20">
        <v>37.020000000000003</v>
      </c>
    </row>
    <row r="13" spans="1:9" x14ac:dyDescent="0.3">
      <c r="A13" s="19">
        <v>10</v>
      </c>
      <c r="B13" s="10">
        <v>2251.62</v>
      </c>
      <c r="C13" s="10">
        <v>2072.16</v>
      </c>
      <c r="D13" s="20">
        <v>14.39</v>
      </c>
      <c r="F13" s="21">
        <v>58</v>
      </c>
      <c r="G13" s="10">
        <v>5867.97</v>
      </c>
      <c r="H13" s="10">
        <v>5400</v>
      </c>
      <c r="I13" s="20">
        <v>37.5</v>
      </c>
    </row>
    <row r="14" spans="1:9" x14ac:dyDescent="0.3">
      <c r="A14" s="19">
        <v>11</v>
      </c>
      <c r="B14" s="10">
        <v>2325.9299999999998</v>
      </c>
      <c r="C14" s="10">
        <v>2139.84</v>
      </c>
      <c r="D14" s="20">
        <v>14.86</v>
      </c>
      <c r="F14" s="21">
        <v>59</v>
      </c>
      <c r="G14" s="10">
        <v>5942</v>
      </c>
      <c r="H14" s="10">
        <v>5467.68</v>
      </c>
      <c r="I14" s="20">
        <v>37.97</v>
      </c>
    </row>
    <row r="15" spans="1:9" x14ac:dyDescent="0.3">
      <c r="A15" s="19">
        <v>12</v>
      </c>
      <c r="B15" s="10">
        <v>2399.19</v>
      </c>
      <c r="C15" s="10">
        <v>2207.52</v>
      </c>
      <c r="D15" s="20">
        <v>15.33</v>
      </c>
      <c r="F15" s="21">
        <v>60</v>
      </c>
      <c r="G15" s="10">
        <v>6016.09</v>
      </c>
      <c r="H15" s="10">
        <v>5535.36</v>
      </c>
      <c r="I15" s="20">
        <v>38.44</v>
      </c>
    </row>
    <row r="16" spans="1:9" x14ac:dyDescent="0.3">
      <c r="A16" s="19">
        <v>13</v>
      </c>
      <c r="B16" s="10">
        <v>2468.5100000000002</v>
      </c>
      <c r="C16" s="10">
        <v>2270.88</v>
      </c>
      <c r="D16" s="20">
        <v>15.77</v>
      </c>
      <c r="F16" s="21">
        <v>61</v>
      </c>
      <c r="G16" s="10">
        <v>6090.09</v>
      </c>
      <c r="H16" s="10">
        <v>5603.0399999999991</v>
      </c>
      <c r="I16" s="20">
        <v>38.909999999999997</v>
      </c>
    </row>
    <row r="17" spans="1:9" x14ac:dyDescent="0.3">
      <c r="A17" s="19">
        <v>14</v>
      </c>
      <c r="B17" s="10">
        <v>2543.7600000000002</v>
      </c>
      <c r="C17" s="10">
        <v>2340</v>
      </c>
      <c r="D17" s="20">
        <v>16.25</v>
      </c>
      <c r="F17" s="21">
        <v>62</v>
      </c>
      <c r="G17" s="10">
        <v>6163.23</v>
      </c>
      <c r="H17" s="10">
        <v>5670.72</v>
      </c>
      <c r="I17" s="20">
        <v>39.380000000000003</v>
      </c>
    </row>
    <row r="18" spans="1:9" x14ac:dyDescent="0.3">
      <c r="A18" s="19">
        <v>15</v>
      </c>
      <c r="B18" s="10">
        <v>2617.0500000000002</v>
      </c>
      <c r="C18" s="10">
        <v>2407.6799999999998</v>
      </c>
      <c r="D18" s="20">
        <v>16.72</v>
      </c>
      <c r="F18" s="21">
        <v>63</v>
      </c>
      <c r="G18" s="10">
        <v>6255.78</v>
      </c>
      <c r="H18" s="10">
        <v>5755.68</v>
      </c>
      <c r="I18" s="20">
        <v>39.97</v>
      </c>
    </row>
    <row r="19" spans="1:9" x14ac:dyDescent="0.3">
      <c r="A19" s="19">
        <v>16</v>
      </c>
      <c r="B19" s="10">
        <v>2691.34</v>
      </c>
      <c r="C19" s="10">
        <v>2476.7999999999997</v>
      </c>
      <c r="D19" s="20">
        <v>17.2</v>
      </c>
      <c r="F19" s="21">
        <v>64</v>
      </c>
      <c r="G19" s="10">
        <v>6348.35</v>
      </c>
      <c r="H19" s="10">
        <v>5840.64</v>
      </c>
      <c r="I19" s="20">
        <v>40.56</v>
      </c>
    </row>
    <row r="20" spans="1:9" x14ac:dyDescent="0.3">
      <c r="A20" s="19">
        <v>17</v>
      </c>
      <c r="B20" s="10">
        <v>2758.67</v>
      </c>
      <c r="C20" s="10">
        <v>2538.7199999999998</v>
      </c>
      <c r="D20" s="20">
        <v>17.63</v>
      </c>
      <c r="F20" s="21">
        <v>65</v>
      </c>
      <c r="G20" s="10">
        <v>6440.88</v>
      </c>
      <c r="H20" s="10">
        <v>5927.0399999999991</v>
      </c>
      <c r="I20" s="20">
        <v>41.16</v>
      </c>
    </row>
    <row r="21" spans="1:9" x14ac:dyDescent="0.3">
      <c r="A21" s="19">
        <v>18</v>
      </c>
      <c r="B21" s="10">
        <v>2832.98</v>
      </c>
      <c r="C21" s="10">
        <v>2606.4</v>
      </c>
      <c r="D21" s="20">
        <v>18.100000000000001</v>
      </c>
      <c r="F21" s="21">
        <v>66</v>
      </c>
      <c r="G21" s="10">
        <v>6534.37</v>
      </c>
      <c r="H21" s="10">
        <v>6012</v>
      </c>
      <c r="I21" s="20">
        <v>41.75</v>
      </c>
    </row>
    <row r="22" spans="1:9" x14ac:dyDescent="0.3">
      <c r="A22" s="19">
        <v>19</v>
      </c>
      <c r="B22" s="10">
        <v>2904.26</v>
      </c>
      <c r="C22" s="10">
        <v>2672.64</v>
      </c>
      <c r="D22" s="20">
        <v>18.559999999999999</v>
      </c>
      <c r="F22" s="21">
        <v>67</v>
      </c>
      <c r="G22" s="10">
        <v>6626.91</v>
      </c>
      <c r="H22" s="10">
        <v>6096.9600000000009</v>
      </c>
      <c r="I22" s="20">
        <v>42.34</v>
      </c>
    </row>
    <row r="23" spans="1:9" x14ac:dyDescent="0.3">
      <c r="A23" s="19">
        <v>20</v>
      </c>
      <c r="B23" s="10">
        <v>2974.59</v>
      </c>
      <c r="C23" s="10">
        <v>2737.44</v>
      </c>
      <c r="D23" s="20">
        <v>19.010000000000002</v>
      </c>
      <c r="F23" s="21">
        <v>68</v>
      </c>
      <c r="G23" s="10">
        <v>6719.5</v>
      </c>
      <c r="H23" s="10">
        <v>6183.36</v>
      </c>
      <c r="I23" s="20">
        <v>42.94</v>
      </c>
    </row>
    <row r="24" spans="1:9" x14ac:dyDescent="0.3">
      <c r="A24" s="19">
        <v>21</v>
      </c>
      <c r="B24" s="10">
        <v>3046.88</v>
      </c>
      <c r="C24" s="10">
        <v>2803.68</v>
      </c>
      <c r="D24" s="20">
        <v>19.47</v>
      </c>
      <c r="F24" s="21">
        <v>69</v>
      </c>
      <c r="G24" s="10">
        <v>6812.07</v>
      </c>
      <c r="H24" s="10">
        <v>6268.32</v>
      </c>
      <c r="I24" s="20">
        <v>43.53</v>
      </c>
    </row>
    <row r="25" spans="1:9" x14ac:dyDescent="0.3">
      <c r="A25" s="19">
        <v>22</v>
      </c>
      <c r="B25" s="10">
        <v>3116.19</v>
      </c>
      <c r="C25" s="10">
        <v>2867.04</v>
      </c>
      <c r="D25" s="20">
        <v>19.91</v>
      </c>
      <c r="F25" s="21">
        <v>70</v>
      </c>
      <c r="G25" s="10">
        <v>6904.64</v>
      </c>
      <c r="H25" s="10">
        <v>6353.28</v>
      </c>
      <c r="I25" s="20">
        <v>44.12</v>
      </c>
    </row>
    <row r="26" spans="1:9" x14ac:dyDescent="0.3">
      <c r="A26" s="19">
        <v>23</v>
      </c>
      <c r="B26" s="10">
        <v>3190.5</v>
      </c>
      <c r="C26" s="10">
        <v>2936.16</v>
      </c>
      <c r="D26" s="20">
        <v>20.39</v>
      </c>
      <c r="F26" s="21">
        <v>71</v>
      </c>
      <c r="G26" s="10">
        <v>6997.19</v>
      </c>
      <c r="H26" s="10">
        <v>6438.24</v>
      </c>
      <c r="I26" s="20">
        <v>44.71</v>
      </c>
    </row>
    <row r="27" spans="1:9" x14ac:dyDescent="0.3">
      <c r="A27" s="19">
        <v>24</v>
      </c>
      <c r="B27" s="10">
        <v>3269.71</v>
      </c>
      <c r="C27" s="10">
        <v>3008.16</v>
      </c>
      <c r="D27" s="20">
        <v>20.89</v>
      </c>
      <c r="F27" s="21">
        <v>72</v>
      </c>
      <c r="G27" s="10">
        <v>7090.67</v>
      </c>
      <c r="H27" s="10">
        <v>6524.64</v>
      </c>
      <c r="I27" s="20">
        <v>45.31</v>
      </c>
    </row>
    <row r="28" spans="1:9" x14ac:dyDescent="0.3">
      <c r="A28" s="19">
        <v>25</v>
      </c>
      <c r="B28" s="10">
        <v>3347.93</v>
      </c>
      <c r="C28" s="10">
        <v>3080.16</v>
      </c>
      <c r="D28" s="20">
        <v>21.39</v>
      </c>
      <c r="F28" s="21">
        <v>73</v>
      </c>
      <c r="G28" s="10">
        <v>7183.23</v>
      </c>
      <c r="H28" s="10">
        <v>6609.5999999999995</v>
      </c>
      <c r="I28" s="20">
        <v>45.9</v>
      </c>
    </row>
    <row r="29" spans="1:9" x14ac:dyDescent="0.3">
      <c r="A29" s="19">
        <v>26</v>
      </c>
      <c r="B29" s="10">
        <v>3417.3</v>
      </c>
      <c r="C29" s="10">
        <v>3144.96</v>
      </c>
      <c r="D29" s="20">
        <v>21.84</v>
      </c>
      <c r="F29" s="21">
        <v>74</v>
      </c>
      <c r="G29" s="10">
        <v>7275.81</v>
      </c>
      <c r="H29" s="10">
        <v>6694.56</v>
      </c>
      <c r="I29" s="20">
        <v>46.49</v>
      </c>
    </row>
    <row r="30" spans="1:9" x14ac:dyDescent="0.3">
      <c r="A30" s="19">
        <v>27</v>
      </c>
      <c r="B30" s="10">
        <v>3496.09</v>
      </c>
      <c r="C30" s="10">
        <v>3216.96</v>
      </c>
      <c r="D30" s="20">
        <v>22.34</v>
      </c>
      <c r="F30" s="21">
        <v>75</v>
      </c>
      <c r="G30" s="10">
        <v>7368.36</v>
      </c>
      <c r="H30" s="10">
        <v>6779.5199999999995</v>
      </c>
      <c r="I30" s="20">
        <v>47.08</v>
      </c>
    </row>
    <row r="31" spans="1:9" x14ac:dyDescent="0.3">
      <c r="A31" s="19">
        <v>28</v>
      </c>
      <c r="B31" s="10">
        <v>3574.9</v>
      </c>
      <c r="C31" s="10">
        <v>3288.96</v>
      </c>
      <c r="D31" s="20">
        <v>22.84</v>
      </c>
      <c r="F31" s="21">
        <v>76</v>
      </c>
      <c r="G31" s="10">
        <v>7472</v>
      </c>
      <c r="H31" s="10">
        <v>6874.56</v>
      </c>
      <c r="I31" s="20">
        <v>47.74</v>
      </c>
    </row>
    <row r="32" spans="1:9" x14ac:dyDescent="0.3">
      <c r="A32" s="19">
        <v>29</v>
      </c>
      <c r="B32" s="10">
        <v>3651.65</v>
      </c>
      <c r="C32" s="10">
        <v>3359.5199999999995</v>
      </c>
      <c r="D32" s="20">
        <v>23.33</v>
      </c>
      <c r="F32" s="21">
        <v>77</v>
      </c>
      <c r="G32" s="10">
        <v>7574.73</v>
      </c>
      <c r="H32" s="10">
        <v>6969.5999999999995</v>
      </c>
      <c r="I32" s="20">
        <v>48.4</v>
      </c>
    </row>
    <row r="33" spans="1:9" x14ac:dyDescent="0.3">
      <c r="A33" s="19">
        <v>30</v>
      </c>
      <c r="B33" s="10">
        <v>3723.38</v>
      </c>
      <c r="C33" s="10">
        <v>3425.7599999999998</v>
      </c>
      <c r="D33" s="20">
        <v>23.79</v>
      </c>
      <c r="F33" s="21">
        <v>78</v>
      </c>
      <c r="G33" s="10">
        <v>7678.41</v>
      </c>
      <c r="H33" s="10">
        <v>7064.64</v>
      </c>
      <c r="I33" s="20">
        <v>49.06</v>
      </c>
    </row>
    <row r="34" spans="1:9" x14ac:dyDescent="0.3">
      <c r="A34" s="19">
        <v>31</v>
      </c>
      <c r="B34" s="10">
        <v>3802.18</v>
      </c>
      <c r="C34" s="10">
        <v>3499.2000000000003</v>
      </c>
      <c r="D34" s="20">
        <v>24.3</v>
      </c>
      <c r="F34" s="21">
        <v>79</v>
      </c>
      <c r="G34" s="10">
        <v>7782.11</v>
      </c>
      <c r="H34" s="10">
        <v>7161.12</v>
      </c>
      <c r="I34" s="20">
        <v>49.73</v>
      </c>
    </row>
    <row r="35" spans="1:9" x14ac:dyDescent="0.3">
      <c r="A35" s="19">
        <v>32</v>
      </c>
      <c r="B35" s="10">
        <v>3879.98</v>
      </c>
      <c r="C35" s="10">
        <v>3569.7599999999998</v>
      </c>
      <c r="D35" s="20">
        <v>24.79</v>
      </c>
      <c r="F35" s="21">
        <v>80</v>
      </c>
      <c r="G35" s="10">
        <v>7885.75</v>
      </c>
      <c r="H35" s="10">
        <v>7256.16</v>
      </c>
      <c r="I35" s="20">
        <v>50.39</v>
      </c>
    </row>
    <row r="36" spans="1:9" x14ac:dyDescent="0.3">
      <c r="A36" s="19">
        <v>33</v>
      </c>
      <c r="B36" s="10">
        <v>3953.71</v>
      </c>
      <c r="C36" s="10">
        <v>3637.44</v>
      </c>
      <c r="D36" s="20">
        <v>25.26</v>
      </c>
      <c r="F36" s="21">
        <v>81</v>
      </c>
      <c r="G36" s="10">
        <v>7988.46</v>
      </c>
      <c r="H36" s="10">
        <v>7349.76</v>
      </c>
      <c r="I36" s="20">
        <v>51.04</v>
      </c>
    </row>
    <row r="37" spans="1:9" x14ac:dyDescent="0.3">
      <c r="A37" s="19">
        <v>34</v>
      </c>
      <c r="B37" s="10">
        <v>4024.41</v>
      </c>
      <c r="C37" s="10">
        <v>3703.68</v>
      </c>
      <c r="D37" s="20">
        <v>25.72</v>
      </c>
      <c r="F37" s="21">
        <v>82</v>
      </c>
      <c r="G37" s="10">
        <v>8092.16</v>
      </c>
      <c r="H37" s="10">
        <v>7446.24</v>
      </c>
      <c r="I37" s="20">
        <v>51.71</v>
      </c>
    </row>
    <row r="38" spans="1:9" x14ac:dyDescent="0.3">
      <c r="A38" s="19">
        <v>35</v>
      </c>
      <c r="B38" s="10">
        <v>4109.28</v>
      </c>
      <c r="C38" s="10">
        <v>3781.44</v>
      </c>
      <c r="D38" s="20">
        <v>26.26</v>
      </c>
      <c r="F38" s="21">
        <v>83</v>
      </c>
      <c r="G38" s="10">
        <v>8213.42</v>
      </c>
      <c r="H38" s="10">
        <v>7557.12</v>
      </c>
      <c r="I38" s="20">
        <v>52.48</v>
      </c>
    </row>
    <row r="39" spans="1:9" x14ac:dyDescent="0.3">
      <c r="A39" s="19">
        <v>36</v>
      </c>
      <c r="B39" s="10">
        <v>4195.1499999999996</v>
      </c>
      <c r="C39" s="10">
        <v>3860.64</v>
      </c>
      <c r="D39" s="20">
        <v>26.81</v>
      </c>
      <c r="F39" s="21">
        <v>84</v>
      </c>
      <c r="G39" s="10">
        <v>8335.58</v>
      </c>
      <c r="H39" s="10">
        <v>7669.44</v>
      </c>
      <c r="I39" s="20">
        <v>53.26</v>
      </c>
    </row>
    <row r="40" spans="1:9" x14ac:dyDescent="0.3">
      <c r="A40" s="19">
        <v>37</v>
      </c>
      <c r="B40" s="10">
        <v>4279.99</v>
      </c>
      <c r="C40" s="10">
        <v>3938.4</v>
      </c>
      <c r="D40" s="20">
        <v>27.35</v>
      </c>
      <c r="F40" s="21">
        <v>85</v>
      </c>
      <c r="G40" s="10">
        <v>8455.94</v>
      </c>
      <c r="H40" s="10">
        <v>7780.32</v>
      </c>
      <c r="I40" s="20">
        <v>54.03</v>
      </c>
    </row>
    <row r="41" spans="1:9" x14ac:dyDescent="0.3">
      <c r="A41" s="19">
        <v>38</v>
      </c>
      <c r="B41" s="10">
        <v>4353.74</v>
      </c>
      <c r="C41" s="10">
        <v>4006.08</v>
      </c>
      <c r="D41" s="20">
        <v>27.82</v>
      </c>
      <c r="F41" s="21">
        <v>86</v>
      </c>
      <c r="G41" s="10">
        <v>8577.19</v>
      </c>
      <c r="H41" s="10">
        <v>7892.64</v>
      </c>
      <c r="I41" s="20">
        <v>54.81</v>
      </c>
    </row>
    <row r="42" spans="1:9" x14ac:dyDescent="0.3">
      <c r="A42" s="19">
        <v>39</v>
      </c>
      <c r="B42" s="10">
        <v>4437.5600000000004</v>
      </c>
      <c r="C42" s="10">
        <v>4083.84</v>
      </c>
      <c r="D42" s="20">
        <v>28.36</v>
      </c>
      <c r="F42" s="21">
        <v>87</v>
      </c>
      <c r="G42" s="10">
        <v>8698.43</v>
      </c>
      <c r="H42" s="10">
        <v>8003.5199999999995</v>
      </c>
      <c r="I42" s="20">
        <v>55.58</v>
      </c>
    </row>
    <row r="43" spans="1:9" x14ac:dyDescent="0.3">
      <c r="A43" s="19">
        <v>40</v>
      </c>
      <c r="B43" s="10">
        <v>4519.3999999999996</v>
      </c>
      <c r="C43" s="10">
        <v>4158.72</v>
      </c>
      <c r="D43" s="20">
        <v>28.88</v>
      </c>
      <c r="F43" s="21">
        <v>88</v>
      </c>
      <c r="G43" s="10">
        <v>8819.7000000000007</v>
      </c>
      <c r="H43" s="10">
        <v>8115.84</v>
      </c>
      <c r="I43" s="20">
        <v>56.36</v>
      </c>
    </row>
    <row r="44" spans="1:9" x14ac:dyDescent="0.3">
      <c r="A44" s="19">
        <v>41</v>
      </c>
      <c r="B44" s="10">
        <v>4600.1899999999996</v>
      </c>
      <c r="C44" s="10">
        <v>4232.16</v>
      </c>
      <c r="D44" s="20">
        <v>29.39</v>
      </c>
      <c r="F44" s="21">
        <v>89</v>
      </c>
      <c r="G44" s="10">
        <v>8940.9699999999993</v>
      </c>
      <c r="H44" s="10">
        <v>8226.7200000000012</v>
      </c>
      <c r="I44" s="20">
        <v>57.13</v>
      </c>
    </row>
    <row r="45" spans="1:9" x14ac:dyDescent="0.3">
      <c r="A45" s="19">
        <v>42</v>
      </c>
      <c r="B45" s="10">
        <v>4680.99</v>
      </c>
      <c r="C45" s="10">
        <v>4307.04</v>
      </c>
      <c r="D45" s="20">
        <v>29.91</v>
      </c>
      <c r="F45" s="21">
        <v>90</v>
      </c>
      <c r="G45" s="10">
        <v>9062.16</v>
      </c>
      <c r="H45" s="10">
        <v>8339.0399999999991</v>
      </c>
      <c r="I45" s="20">
        <v>57.91</v>
      </c>
    </row>
    <row r="46" spans="1:9" x14ac:dyDescent="0.3">
      <c r="A46" s="19">
        <v>43</v>
      </c>
      <c r="B46" s="10">
        <v>4757.8</v>
      </c>
      <c r="C46" s="10">
        <v>4377.5999999999995</v>
      </c>
      <c r="D46" s="20">
        <v>30.4</v>
      </c>
      <c r="F46" s="21">
        <v>91</v>
      </c>
      <c r="G46" s="10">
        <v>9184.3799999999992</v>
      </c>
      <c r="H46" s="10">
        <v>8451.36</v>
      </c>
      <c r="I46" s="20">
        <v>58.69</v>
      </c>
    </row>
    <row r="47" spans="1:9" x14ac:dyDescent="0.3">
      <c r="A47" s="19">
        <v>44</v>
      </c>
      <c r="B47" s="10">
        <v>4827.08</v>
      </c>
      <c r="C47" s="10">
        <v>4440.96</v>
      </c>
      <c r="D47" s="20">
        <v>30.84</v>
      </c>
      <c r="F47" s="21">
        <v>92</v>
      </c>
      <c r="G47" s="10">
        <v>9305.6</v>
      </c>
      <c r="H47" s="10">
        <v>8562.24</v>
      </c>
      <c r="I47" s="20">
        <v>59.46</v>
      </c>
    </row>
    <row r="48" spans="1:9" x14ac:dyDescent="0.3">
      <c r="A48" s="19">
        <v>45</v>
      </c>
      <c r="B48" s="10">
        <v>4902.54</v>
      </c>
      <c r="C48" s="10">
        <v>4511.5199999999995</v>
      </c>
      <c r="D48" s="20">
        <v>31.33</v>
      </c>
      <c r="F48" s="21">
        <v>93</v>
      </c>
      <c r="G48" s="10">
        <v>9427.7800000000007</v>
      </c>
      <c r="H48" s="10">
        <v>8674.56</v>
      </c>
      <c r="I48" s="20">
        <v>60.24</v>
      </c>
    </row>
    <row r="49" spans="1:9" x14ac:dyDescent="0.3">
      <c r="A49" s="19">
        <v>46</v>
      </c>
      <c r="B49" s="10">
        <v>4977.9799999999996</v>
      </c>
      <c r="C49" s="10">
        <v>4580.6399999999994</v>
      </c>
      <c r="D49" s="20">
        <v>31.81</v>
      </c>
      <c r="F49" s="21">
        <v>94</v>
      </c>
      <c r="G49" s="10">
        <v>9549.9500000000007</v>
      </c>
      <c r="H49" s="10">
        <v>8786.880000000001</v>
      </c>
      <c r="I49" s="20">
        <v>61.02</v>
      </c>
    </row>
    <row r="50" spans="1:9" x14ac:dyDescent="0.3">
      <c r="A50" s="19">
        <v>47</v>
      </c>
      <c r="B50" s="10">
        <v>5053.45</v>
      </c>
      <c r="C50" s="10">
        <v>4649.76</v>
      </c>
      <c r="D50" s="20">
        <v>32.29</v>
      </c>
      <c r="F50" s="21">
        <v>95</v>
      </c>
      <c r="G50" s="10">
        <v>9672.14</v>
      </c>
      <c r="H50" s="10">
        <v>8899.1999999999989</v>
      </c>
      <c r="I50" s="20">
        <v>61.8</v>
      </c>
    </row>
    <row r="51" spans="1:9" ht="15" thickBot="1" x14ac:dyDescent="0.35">
      <c r="A51" s="22">
        <v>48</v>
      </c>
      <c r="B51" s="10">
        <v>5128.38</v>
      </c>
      <c r="C51" s="23">
        <v>4718.88</v>
      </c>
      <c r="D51" s="24">
        <v>32.770000000000003</v>
      </c>
      <c r="F51" s="21">
        <v>96</v>
      </c>
      <c r="G51" s="10">
        <v>9794.34</v>
      </c>
      <c r="H51" s="10">
        <v>9011.52</v>
      </c>
      <c r="I51" s="20">
        <v>62.58</v>
      </c>
    </row>
    <row r="52" spans="1:9" x14ac:dyDescent="0.3">
      <c r="F52" s="21">
        <v>98</v>
      </c>
      <c r="G52" s="10">
        <v>10038.69</v>
      </c>
      <c r="H52" s="10">
        <v>9236.16</v>
      </c>
      <c r="I52" s="20">
        <v>64.14</v>
      </c>
    </row>
    <row r="53" spans="1:9" ht="15" thickBot="1" x14ac:dyDescent="0.35">
      <c r="A53" s="25"/>
      <c r="B53" s="13"/>
      <c r="C53" s="13"/>
      <c r="D53" s="13"/>
      <c r="F53" s="26">
        <v>100</v>
      </c>
      <c r="G53" s="10">
        <v>10282.09</v>
      </c>
      <c r="H53" s="23">
        <v>9460.8000000000011</v>
      </c>
      <c r="I53" s="24">
        <v>65.7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D5C41-A425-459D-B02E-0643E61EECF1}">
  <dimension ref="A1:K129"/>
  <sheetViews>
    <sheetView workbookViewId="0">
      <selection activeCell="A2" sqref="A1:XFD1048576"/>
    </sheetView>
  </sheetViews>
  <sheetFormatPr defaultRowHeight="14.4" x14ac:dyDescent="0.3"/>
  <cols>
    <col min="1" max="1" width="19.44140625" bestFit="1" customWidth="1"/>
    <col min="2" max="2" width="16.21875" customWidth="1"/>
    <col min="3" max="4" width="15.109375" customWidth="1"/>
    <col min="5" max="5" width="13" bestFit="1" customWidth="1"/>
    <col min="7" max="8" width="16.21875" customWidth="1"/>
    <col min="9" max="10" width="15.109375" customWidth="1"/>
    <col min="11" max="11" width="13" bestFit="1" customWidth="1"/>
  </cols>
  <sheetData>
    <row r="1" spans="1:11" x14ac:dyDescent="0.3">
      <c r="A1" s="27" t="s">
        <v>10</v>
      </c>
      <c r="G1" s="28"/>
      <c r="H1" s="28"/>
      <c r="I1" s="28"/>
      <c r="J1" s="28"/>
      <c r="K1" s="28"/>
    </row>
    <row r="2" spans="1:11" x14ac:dyDescent="0.3">
      <c r="A2" s="29"/>
      <c r="B2" s="29"/>
      <c r="C2" s="30"/>
      <c r="D2" s="30"/>
      <c r="E2" s="30"/>
    </row>
    <row r="4" spans="1:11" x14ac:dyDescent="0.3">
      <c r="A4" s="8" t="s">
        <v>11</v>
      </c>
      <c r="B4" s="31"/>
      <c r="C4" s="32" t="s">
        <v>12</v>
      </c>
      <c r="D4" s="31"/>
      <c r="E4" s="31"/>
      <c r="G4" s="8" t="s">
        <v>13</v>
      </c>
      <c r="H4" s="31"/>
      <c r="I4" s="32" t="s">
        <v>12</v>
      </c>
      <c r="J4" s="31"/>
      <c r="K4" s="31"/>
    </row>
    <row r="5" spans="1:11" ht="12" customHeight="1" x14ac:dyDescent="0.3">
      <c r="A5" s="8" t="s">
        <v>14</v>
      </c>
      <c r="B5" s="8" t="s">
        <v>15</v>
      </c>
      <c r="C5" s="8" t="s">
        <v>8</v>
      </c>
      <c r="D5" s="8" t="s">
        <v>16</v>
      </c>
      <c r="E5" s="8" t="s">
        <v>17</v>
      </c>
      <c r="F5" s="33"/>
      <c r="G5" s="8" t="s">
        <v>14</v>
      </c>
      <c r="H5" s="8" t="s">
        <v>18</v>
      </c>
      <c r="I5" s="8" t="s">
        <v>8</v>
      </c>
      <c r="J5" s="8" t="s">
        <v>16</v>
      </c>
      <c r="K5" s="8" t="s">
        <v>17</v>
      </c>
    </row>
    <row r="6" spans="1:11" x14ac:dyDescent="0.3">
      <c r="A6" s="195">
        <v>0</v>
      </c>
      <c r="B6" s="196">
        <v>5</v>
      </c>
      <c r="C6" s="36">
        <f>'[1]sal.reeks VVT 3-2023'!B8</f>
        <v>1956.25</v>
      </c>
      <c r="D6" s="36">
        <f>'[1]sal.reeks VVT 3-2023'!C8</f>
        <v>1800</v>
      </c>
      <c r="E6" s="36">
        <f>'[1]sal.reeks VVT 3-2023'!D8</f>
        <v>12.5</v>
      </c>
      <c r="G6" s="34">
        <v>0</v>
      </c>
      <c r="H6" s="35">
        <v>7</v>
      </c>
      <c r="I6" s="36">
        <v>2036.57</v>
      </c>
      <c r="J6" s="36">
        <v>1873.44</v>
      </c>
      <c r="K6" s="36">
        <v>13.01</v>
      </c>
    </row>
    <row r="7" spans="1:11" x14ac:dyDescent="0.3">
      <c r="A7" s="34">
        <v>1</v>
      </c>
      <c r="B7" s="35">
        <v>6</v>
      </c>
      <c r="C7" s="36">
        <v>1985.93</v>
      </c>
      <c r="D7" s="36">
        <v>1827.36</v>
      </c>
      <c r="E7" s="36">
        <v>12.69</v>
      </c>
      <c r="G7" s="34">
        <v>1</v>
      </c>
      <c r="H7" s="35">
        <v>8</v>
      </c>
      <c r="I7" s="36">
        <v>2085.77</v>
      </c>
      <c r="J7" s="36">
        <v>1919.52</v>
      </c>
      <c r="K7" s="36">
        <v>13.33</v>
      </c>
    </row>
    <row r="8" spans="1:11" x14ac:dyDescent="0.3">
      <c r="A8" s="34">
        <v>2</v>
      </c>
      <c r="B8" s="35">
        <v>7</v>
      </c>
      <c r="C8" s="36">
        <v>2036.57</v>
      </c>
      <c r="D8" s="36">
        <v>1873.44</v>
      </c>
      <c r="E8" s="36">
        <v>13.01</v>
      </c>
      <c r="G8" s="34">
        <v>2</v>
      </c>
      <c r="H8" s="35">
        <v>9</v>
      </c>
      <c r="I8" s="36">
        <v>2139.7199999999998</v>
      </c>
      <c r="J8" s="36">
        <v>1968.48</v>
      </c>
      <c r="K8" s="36">
        <v>13.67</v>
      </c>
    </row>
    <row r="9" spans="1:11" x14ac:dyDescent="0.3">
      <c r="A9" s="34">
        <v>3</v>
      </c>
      <c r="B9" s="35">
        <v>8</v>
      </c>
      <c r="C9" s="36">
        <v>2085.77</v>
      </c>
      <c r="D9" s="36">
        <v>1919.52</v>
      </c>
      <c r="E9" s="36">
        <v>13.33</v>
      </c>
      <c r="G9" s="34">
        <v>3</v>
      </c>
      <c r="H9" s="35">
        <v>10</v>
      </c>
      <c r="I9" s="36">
        <v>2199.4899999999998</v>
      </c>
      <c r="J9" s="36">
        <v>2023.2</v>
      </c>
      <c r="K9" s="36">
        <v>14.05</v>
      </c>
    </row>
    <row r="10" spans="1:11" x14ac:dyDescent="0.3">
      <c r="A10" s="34">
        <v>4</v>
      </c>
      <c r="B10" s="35">
        <v>9</v>
      </c>
      <c r="C10" s="36">
        <v>2139.7199999999998</v>
      </c>
      <c r="D10" s="36">
        <v>1968.48</v>
      </c>
      <c r="E10" s="36">
        <v>13.67</v>
      </c>
      <c r="G10" s="34">
        <v>4</v>
      </c>
      <c r="H10" s="35">
        <v>11</v>
      </c>
      <c r="I10" s="36">
        <v>2266.7199999999998</v>
      </c>
      <c r="J10" s="36">
        <v>2085.12</v>
      </c>
      <c r="K10" s="36">
        <v>14.48</v>
      </c>
    </row>
    <row r="11" spans="1:11" x14ac:dyDescent="0.3">
      <c r="A11" s="34">
        <v>5</v>
      </c>
      <c r="B11" s="35">
        <v>10</v>
      </c>
      <c r="C11" s="36">
        <v>2199.4899999999998</v>
      </c>
      <c r="D11" s="36">
        <v>2023.2</v>
      </c>
      <c r="E11" s="36">
        <v>14.05</v>
      </c>
      <c r="G11" s="34">
        <v>5</v>
      </c>
      <c r="H11" s="35">
        <v>12</v>
      </c>
      <c r="I11" s="36">
        <v>2336.9499999999998</v>
      </c>
      <c r="J11" s="36">
        <v>2149.92</v>
      </c>
      <c r="K11" s="36">
        <v>14.93</v>
      </c>
    </row>
    <row r="12" spans="1:11" x14ac:dyDescent="0.3">
      <c r="A12" s="34">
        <v>6</v>
      </c>
      <c r="B12" s="35">
        <v>11</v>
      </c>
      <c r="C12" s="36">
        <v>2266.7199999999998</v>
      </c>
      <c r="D12" s="36">
        <v>2085.12</v>
      </c>
      <c r="E12" s="36">
        <v>14.48</v>
      </c>
      <c r="G12" s="34">
        <v>6</v>
      </c>
      <c r="H12" s="35">
        <v>13</v>
      </c>
      <c r="I12" s="36">
        <v>2416.15</v>
      </c>
      <c r="J12" s="36">
        <v>2223.36</v>
      </c>
      <c r="K12" s="36">
        <v>15.44</v>
      </c>
    </row>
    <row r="13" spans="1:11" x14ac:dyDescent="0.3">
      <c r="A13" s="34">
        <v>7</v>
      </c>
      <c r="B13" s="35">
        <v>12</v>
      </c>
      <c r="C13" s="36">
        <v>2336.9499999999998</v>
      </c>
      <c r="D13" s="36">
        <v>2149.92</v>
      </c>
      <c r="E13" s="36">
        <v>14.93</v>
      </c>
      <c r="G13" s="34">
        <v>7</v>
      </c>
      <c r="H13" s="35">
        <v>14</v>
      </c>
      <c r="I13" s="36">
        <v>2495.33</v>
      </c>
      <c r="J13" s="36">
        <v>2295.36</v>
      </c>
      <c r="K13" s="36">
        <v>15.94</v>
      </c>
    </row>
    <row r="14" spans="1:11" x14ac:dyDescent="0.3">
      <c r="A14" s="34">
        <v>8</v>
      </c>
      <c r="B14" s="35">
        <v>13</v>
      </c>
      <c r="C14" s="36">
        <v>2416.15</v>
      </c>
      <c r="D14" s="36">
        <v>2223.36</v>
      </c>
      <c r="E14" s="36">
        <v>15.44</v>
      </c>
      <c r="G14" s="34">
        <v>8</v>
      </c>
      <c r="H14" s="35">
        <v>15</v>
      </c>
      <c r="I14" s="36">
        <v>2568.59</v>
      </c>
      <c r="J14" s="36">
        <v>2363.04</v>
      </c>
      <c r="K14" s="36">
        <v>16.41</v>
      </c>
    </row>
    <row r="17" spans="1:11" x14ac:dyDescent="0.3">
      <c r="A17" s="8" t="s">
        <v>19</v>
      </c>
      <c r="B17" s="31"/>
      <c r="C17" s="32" t="s">
        <v>12</v>
      </c>
      <c r="D17" s="31"/>
      <c r="E17" s="31"/>
      <c r="G17" s="32" t="s">
        <v>20</v>
      </c>
      <c r="H17" s="32"/>
      <c r="I17" s="32" t="s">
        <v>12</v>
      </c>
      <c r="J17" s="32"/>
      <c r="K17" s="32"/>
    </row>
    <row r="18" spans="1:11" x14ac:dyDescent="0.3">
      <c r="A18" s="8" t="s">
        <v>14</v>
      </c>
      <c r="B18" s="8" t="s">
        <v>7</v>
      </c>
      <c r="C18" s="8" t="s">
        <v>8</v>
      </c>
      <c r="D18" s="8" t="s">
        <v>16</v>
      </c>
      <c r="E18" s="8" t="s">
        <v>17</v>
      </c>
      <c r="F18" s="33"/>
      <c r="G18" s="8" t="s">
        <v>14</v>
      </c>
      <c r="H18" s="8" t="s">
        <v>18</v>
      </c>
      <c r="I18" s="8" t="s">
        <v>8</v>
      </c>
      <c r="J18" s="8" t="s">
        <v>16</v>
      </c>
      <c r="K18" s="8" t="s">
        <v>17</v>
      </c>
    </row>
    <row r="19" spans="1:11" x14ac:dyDescent="0.3">
      <c r="A19" s="34" t="s">
        <v>21</v>
      </c>
      <c r="B19" s="35">
        <v>8</v>
      </c>
      <c r="C19" s="36">
        <v>2085.77</v>
      </c>
      <c r="D19" s="36">
        <v>1919.52</v>
      </c>
      <c r="E19" s="36">
        <v>13.33</v>
      </c>
      <c r="G19" s="34" t="s">
        <v>21</v>
      </c>
      <c r="H19" s="35">
        <v>8</v>
      </c>
      <c r="I19" s="36">
        <v>2085.77</v>
      </c>
      <c r="J19" s="36">
        <v>1919.52</v>
      </c>
      <c r="K19" s="36">
        <v>13.33</v>
      </c>
    </row>
    <row r="20" spans="1:11" x14ac:dyDescent="0.3">
      <c r="A20" s="34">
        <v>1</v>
      </c>
      <c r="B20" s="35">
        <v>9</v>
      </c>
      <c r="C20" s="36">
        <v>2139.7199999999998</v>
      </c>
      <c r="D20" s="36">
        <v>1968.48</v>
      </c>
      <c r="E20" s="36">
        <v>13.67</v>
      </c>
      <c r="G20" s="34">
        <v>1</v>
      </c>
      <c r="H20" s="35">
        <v>9</v>
      </c>
      <c r="I20" s="36">
        <v>2139.7199999999998</v>
      </c>
      <c r="J20" s="36">
        <v>1968.48</v>
      </c>
      <c r="K20" s="36">
        <v>13.67</v>
      </c>
    </row>
    <row r="21" spans="1:11" x14ac:dyDescent="0.3">
      <c r="A21" s="34">
        <v>2</v>
      </c>
      <c r="B21" s="35">
        <v>10</v>
      </c>
      <c r="C21" s="36">
        <v>2199.4899999999998</v>
      </c>
      <c r="D21" s="36">
        <v>2023.2</v>
      </c>
      <c r="E21" s="36">
        <v>14.05</v>
      </c>
      <c r="G21" s="34">
        <v>2</v>
      </c>
      <c r="H21" s="35">
        <v>10</v>
      </c>
      <c r="I21" s="36">
        <v>2199.4899999999998</v>
      </c>
      <c r="J21" s="36">
        <v>2023.2</v>
      </c>
      <c r="K21" s="36">
        <v>14.05</v>
      </c>
    </row>
    <row r="22" spans="1:11" x14ac:dyDescent="0.3">
      <c r="A22" s="34">
        <v>3</v>
      </c>
      <c r="B22" s="35">
        <v>11</v>
      </c>
      <c r="C22" s="36">
        <v>2266.7199999999998</v>
      </c>
      <c r="D22" s="36">
        <v>2085.12</v>
      </c>
      <c r="E22" s="36">
        <v>14.48</v>
      </c>
      <c r="G22" s="34">
        <v>3</v>
      </c>
      <c r="H22" s="35">
        <v>11</v>
      </c>
      <c r="I22" s="36">
        <v>2266.7199999999998</v>
      </c>
      <c r="J22" s="36">
        <v>2085.12</v>
      </c>
      <c r="K22" s="36">
        <v>14.48</v>
      </c>
    </row>
    <row r="23" spans="1:11" x14ac:dyDescent="0.3">
      <c r="A23" s="34">
        <v>4</v>
      </c>
      <c r="B23" s="35">
        <v>12</v>
      </c>
      <c r="C23" s="36">
        <v>2336.9499999999998</v>
      </c>
      <c r="D23" s="36">
        <v>2149.92</v>
      </c>
      <c r="E23" s="36">
        <v>14.93</v>
      </c>
      <c r="G23" s="34">
        <v>4</v>
      </c>
      <c r="H23" s="35">
        <v>12</v>
      </c>
      <c r="I23" s="36">
        <v>2336.9499999999998</v>
      </c>
      <c r="J23" s="36">
        <v>2149.92</v>
      </c>
      <c r="K23" s="36">
        <v>14.93</v>
      </c>
    </row>
    <row r="24" spans="1:11" x14ac:dyDescent="0.3">
      <c r="A24" s="34">
        <v>5</v>
      </c>
      <c r="B24" s="35">
        <v>13</v>
      </c>
      <c r="C24" s="36">
        <v>2416.15</v>
      </c>
      <c r="D24" s="36">
        <v>2223.36</v>
      </c>
      <c r="E24" s="36">
        <v>15.44</v>
      </c>
      <c r="G24" s="34">
        <v>5</v>
      </c>
      <c r="H24" s="35">
        <v>13</v>
      </c>
      <c r="I24" s="36">
        <v>2416.15</v>
      </c>
      <c r="J24" s="36">
        <v>2223.36</v>
      </c>
      <c r="K24" s="36">
        <v>15.44</v>
      </c>
    </row>
    <row r="25" spans="1:11" x14ac:dyDescent="0.3">
      <c r="A25" s="34">
        <v>6</v>
      </c>
      <c r="B25" s="35">
        <v>14</v>
      </c>
      <c r="C25" s="36">
        <v>2495.33</v>
      </c>
      <c r="D25" s="36">
        <v>2295.36</v>
      </c>
      <c r="E25" s="36">
        <v>15.94</v>
      </c>
      <c r="G25" s="34">
        <v>6</v>
      </c>
      <c r="H25" s="35">
        <v>14</v>
      </c>
      <c r="I25" s="36">
        <v>2495.33</v>
      </c>
      <c r="J25" s="36">
        <v>2295.36</v>
      </c>
      <c r="K25" s="36">
        <v>15.94</v>
      </c>
    </row>
    <row r="26" spans="1:11" x14ac:dyDescent="0.3">
      <c r="A26" s="34">
        <v>7</v>
      </c>
      <c r="B26" s="35">
        <v>15</v>
      </c>
      <c r="C26" s="36">
        <v>2568.59</v>
      </c>
      <c r="D26" s="36">
        <v>2363.04</v>
      </c>
      <c r="E26" s="36">
        <v>16.41</v>
      </c>
      <c r="G26" s="34">
        <v>7</v>
      </c>
      <c r="H26" s="35">
        <v>15</v>
      </c>
      <c r="I26" s="36">
        <v>2568.59</v>
      </c>
      <c r="J26" s="36">
        <v>2363.04</v>
      </c>
      <c r="K26" s="36">
        <v>16.41</v>
      </c>
    </row>
    <row r="27" spans="1:11" x14ac:dyDescent="0.3">
      <c r="A27" s="34">
        <v>8</v>
      </c>
      <c r="B27" s="35">
        <v>16</v>
      </c>
      <c r="C27" s="36">
        <v>2650.73</v>
      </c>
      <c r="D27" s="36">
        <v>2439.36</v>
      </c>
      <c r="E27" s="36">
        <v>16.940000000000001</v>
      </c>
      <c r="G27" s="34">
        <v>8</v>
      </c>
      <c r="H27" s="35">
        <v>16</v>
      </c>
      <c r="I27" s="36">
        <v>2650.73</v>
      </c>
      <c r="J27" s="36">
        <v>2439.36</v>
      </c>
      <c r="K27" s="36">
        <v>16.940000000000001</v>
      </c>
    </row>
    <row r="28" spans="1:11" x14ac:dyDescent="0.3">
      <c r="A28" s="34">
        <v>9</v>
      </c>
      <c r="B28" s="35">
        <v>17</v>
      </c>
      <c r="C28" s="36">
        <v>2717.96</v>
      </c>
      <c r="D28" s="36">
        <v>2501.2800000000002</v>
      </c>
      <c r="E28" s="36">
        <v>17.37</v>
      </c>
      <c r="G28" s="34">
        <v>9</v>
      </c>
      <c r="H28" s="35">
        <v>17</v>
      </c>
      <c r="I28" s="36">
        <v>2717.96</v>
      </c>
      <c r="J28" s="36">
        <v>2501.2800000000002</v>
      </c>
      <c r="K28" s="36">
        <v>17.37</v>
      </c>
    </row>
    <row r="29" spans="1:11" x14ac:dyDescent="0.3">
      <c r="A29" s="28"/>
      <c r="B29" s="28"/>
      <c r="C29" s="28"/>
      <c r="D29" s="28"/>
      <c r="E29" s="28"/>
      <c r="G29" s="34">
        <v>10</v>
      </c>
      <c r="H29" s="35">
        <v>18</v>
      </c>
      <c r="I29" s="36">
        <v>2798.67</v>
      </c>
      <c r="J29" s="36">
        <v>2574.7199999999998</v>
      </c>
      <c r="K29" s="36">
        <v>17.88</v>
      </c>
    </row>
    <row r="31" spans="1:11" x14ac:dyDescent="0.3">
      <c r="A31" s="8" t="s">
        <v>22</v>
      </c>
      <c r="B31" s="31"/>
      <c r="C31" s="32" t="s">
        <v>12</v>
      </c>
      <c r="D31" s="31"/>
      <c r="E31" s="31"/>
      <c r="G31" s="8" t="s">
        <v>23</v>
      </c>
      <c r="H31" s="31"/>
      <c r="I31" s="32" t="s">
        <v>12</v>
      </c>
      <c r="J31" s="31"/>
      <c r="K31" s="31"/>
    </row>
    <row r="32" spans="1:11" x14ac:dyDescent="0.3">
      <c r="A32" s="8" t="s">
        <v>14</v>
      </c>
      <c r="B32" s="8" t="s">
        <v>7</v>
      </c>
      <c r="C32" s="8" t="s">
        <v>8</v>
      </c>
      <c r="D32" s="8" t="s">
        <v>16</v>
      </c>
      <c r="E32" s="8" t="s">
        <v>17</v>
      </c>
      <c r="F32" s="33"/>
      <c r="G32" s="32" t="s">
        <v>14</v>
      </c>
      <c r="H32" s="32" t="s">
        <v>7</v>
      </c>
      <c r="I32" s="32" t="s">
        <v>8</v>
      </c>
      <c r="J32" s="8" t="s">
        <v>16</v>
      </c>
      <c r="K32" s="32" t="s">
        <v>17</v>
      </c>
    </row>
    <row r="33" spans="1:11" x14ac:dyDescent="0.3">
      <c r="A33" s="34" t="s">
        <v>21</v>
      </c>
      <c r="B33" s="35">
        <v>10</v>
      </c>
      <c r="C33" s="36">
        <v>2199.4899999999998</v>
      </c>
      <c r="D33" s="36">
        <v>2023.2</v>
      </c>
      <c r="E33" s="36">
        <v>14.05</v>
      </c>
      <c r="G33" s="34" t="s">
        <v>21</v>
      </c>
      <c r="H33" s="35">
        <v>12</v>
      </c>
      <c r="I33" s="36">
        <v>2336.9499999999998</v>
      </c>
      <c r="J33" s="36">
        <v>2149.92</v>
      </c>
      <c r="K33" s="36">
        <v>14.93</v>
      </c>
    </row>
    <row r="34" spans="1:11" x14ac:dyDescent="0.3">
      <c r="A34" s="34">
        <v>1</v>
      </c>
      <c r="B34" s="35">
        <v>11</v>
      </c>
      <c r="C34" s="36">
        <v>2266.7199999999998</v>
      </c>
      <c r="D34" s="36">
        <v>2085.12</v>
      </c>
      <c r="E34" s="36">
        <v>14.48</v>
      </c>
      <c r="G34" s="34">
        <v>1</v>
      </c>
      <c r="H34" s="35">
        <v>14</v>
      </c>
      <c r="I34" s="36">
        <v>2495.33</v>
      </c>
      <c r="J34" s="36">
        <v>2295.36</v>
      </c>
      <c r="K34" s="36">
        <v>15.94</v>
      </c>
    </row>
    <row r="35" spans="1:11" x14ac:dyDescent="0.3">
      <c r="A35" s="34">
        <v>2</v>
      </c>
      <c r="B35" s="35">
        <v>12</v>
      </c>
      <c r="C35" s="36">
        <v>2336.9499999999998</v>
      </c>
      <c r="D35" s="36">
        <v>2149.92</v>
      </c>
      <c r="E35" s="36">
        <v>14.93</v>
      </c>
      <c r="G35" s="34">
        <v>2</v>
      </c>
      <c r="H35" s="35">
        <v>16</v>
      </c>
      <c r="I35" s="36">
        <v>2650.73</v>
      </c>
      <c r="J35" s="36">
        <v>2439.36</v>
      </c>
      <c r="K35" s="36">
        <v>16.940000000000001</v>
      </c>
    </row>
    <row r="36" spans="1:11" x14ac:dyDescent="0.3">
      <c r="A36" s="34">
        <v>3</v>
      </c>
      <c r="B36" s="35">
        <v>13</v>
      </c>
      <c r="C36" s="36">
        <v>2416.15</v>
      </c>
      <c r="D36" s="36">
        <v>2223.36</v>
      </c>
      <c r="E36" s="36">
        <v>15.44</v>
      </c>
      <c r="G36" s="34">
        <v>3</v>
      </c>
      <c r="H36" s="35">
        <v>17</v>
      </c>
      <c r="I36" s="36">
        <v>2717.96</v>
      </c>
      <c r="J36" s="36">
        <v>2501.2800000000002</v>
      </c>
      <c r="K36" s="36">
        <v>17.37</v>
      </c>
    </row>
    <row r="37" spans="1:11" x14ac:dyDescent="0.3">
      <c r="A37" s="34">
        <v>4</v>
      </c>
      <c r="B37" s="35">
        <v>14</v>
      </c>
      <c r="C37" s="36">
        <v>2495.33</v>
      </c>
      <c r="D37" s="36">
        <v>2295.36</v>
      </c>
      <c r="E37" s="36">
        <v>15.94</v>
      </c>
      <c r="G37" s="34">
        <v>4</v>
      </c>
      <c r="H37" s="35">
        <v>18</v>
      </c>
      <c r="I37" s="36">
        <v>2798.67</v>
      </c>
      <c r="J37" s="36">
        <v>2574.7199999999998</v>
      </c>
      <c r="K37" s="36">
        <v>17.88</v>
      </c>
    </row>
    <row r="38" spans="1:11" x14ac:dyDescent="0.3">
      <c r="A38" s="34">
        <v>5</v>
      </c>
      <c r="B38" s="35">
        <v>15</v>
      </c>
      <c r="C38" s="36">
        <v>2568.59</v>
      </c>
      <c r="D38" s="36">
        <v>2363.04</v>
      </c>
      <c r="E38" s="36">
        <v>16.41</v>
      </c>
      <c r="G38" s="34">
        <v>5</v>
      </c>
      <c r="H38" s="35">
        <v>19</v>
      </c>
      <c r="I38" s="36">
        <v>2871.87</v>
      </c>
      <c r="J38" s="36">
        <v>2642.4</v>
      </c>
      <c r="K38" s="36">
        <v>18.350000000000001</v>
      </c>
    </row>
    <row r="39" spans="1:11" x14ac:dyDescent="0.3">
      <c r="A39" s="34">
        <v>6</v>
      </c>
      <c r="B39" s="35">
        <v>16</v>
      </c>
      <c r="C39" s="36">
        <v>2650.73</v>
      </c>
      <c r="D39" s="36">
        <v>2439.36</v>
      </c>
      <c r="E39" s="36">
        <v>16.940000000000001</v>
      </c>
      <c r="G39" s="34">
        <v>6</v>
      </c>
      <c r="H39" s="35">
        <v>20</v>
      </c>
      <c r="I39" s="36">
        <v>2949.59</v>
      </c>
      <c r="J39" s="36">
        <v>2714.4</v>
      </c>
      <c r="K39" s="36">
        <v>18.850000000000001</v>
      </c>
    </row>
    <row r="40" spans="1:11" x14ac:dyDescent="0.3">
      <c r="A40" s="34">
        <v>7</v>
      </c>
      <c r="B40" s="35">
        <v>17</v>
      </c>
      <c r="C40" s="36">
        <v>2717.96</v>
      </c>
      <c r="D40" s="36">
        <v>2501.2800000000002</v>
      </c>
      <c r="E40" s="36">
        <v>17.37</v>
      </c>
      <c r="G40" s="34">
        <v>7</v>
      </c>
      <c r="H40" s="35">
        <v>21</v>
      </c>
      <c r="I40" s="36">
        <v>3025.81</v>
      </c>
      <c r="J40" s="36">
        <v>2783.5199999999995</v>
      </c>
      <c r="K40" s="36">
        <v>19.329999999999998</v>
      </c>
    </row>
    <row r="41" spans="1:11" x14ac:dyDescent="0.3">
      <c r="A41" s="34">
        <v>8</v>
      </c>
      <c r="B41" s="35">
        <v>18</v>
      </c>
      <c r="C41" s="36">
        <v>2798.67</v>
      </c>
      <c r="D41" s="36">
        <v>2574.7199999999998</v>
      </c>
      <c r="E41" s="36">
        <v>17.88</v>
      </c>
      <c r="G41" s="34">
        <v>8</v>
      </c>
      <c r="H41" s="35">
        <v>22</v>
      </c>
      <c r="I41" s="36">
        <v>3100.52</v>
      </c>
      <c r="J41" s="36">
        <v>2852.64</v>
      </c>
      <c r="K41" s="36">
        <v>19.809999999999999</v>
      </c>
    </row>
    <row r="42" spans="1:11" x14ac:dyDescent="0.3">
      <c r="A42" s="34">
        <v>9</v>
      </c>
      <c r="B42" s="35">
        <v>19</v>
      </c>
      <c r="C42" s="36">
        <v>2871.87</v>
      </c>
      <c r="D42" s="36">
        <v>2642.4</v>
      </c>
      <c r="E42" s="36">
        <v>18.350000000000001</v>
      </c>
      <c r="G42" s="34">
        <v>9</v>
      </c>
      <c r="H42" s="35">
        <v>23</v>
      </c>
      <c r="I42" s="36">
        <v>3176.71</v>
      </c>
      <c r="J42" s="36">
        <v>2923.2000000000003</v>
      </c>
      <c r="K42" s="36">
        <v>20.3</v>
      </c>
    </row>
    <row r="43" spans="1:11" x14ac:dyDescent="0.3">
      <c r="A43" s="34">
        <v>10</v>
      </c>
      <c r="B43" s="35">
        <v>20</v>
      </c>
      <c r="C43" s="36">
        <v>2949.59</v>
      </c>
      <c r="D43" s="36">
        <v>2714.4</v>
      </c>
      <c r="E43" s="36">
        <v>18.850000000000001</v>
      </c>
      <c r="G43" s="34">
        <v>10</v>
      </c>
      <c r="H43" s="35">
        <v>24</v>
      </c>
      <c r="I43" s="36">
        <v>3254.43</v>
      </c>
      <c r="J43" s="36">
        <v>2995.2000000000003</v>
      </c>
      <c r="K43" s="36">
        <v>20.8</v>
      </c>
    </row>
    <row r="44" spans="1:11" x14ac:dyDescent="0.3">
      <c r="A44" s="34">
        <v>11</v>
      </c>
      <c r="B44" s="35">
        <v>21</v>
      </c>
      <c r="C44" s="36">
        <v>3025.81</v>
      </c>
      <c r="D44" s="36">
        <v>2783.5199999999995</v>
      </c>
      <c r="E44" s="36">
        <v>19.329999999999998</v>
      </c>
      <c r="G44" s="3"/>
    </row>
    <row r="45" spans="1:11" x14ac:dyDescent="0.3">
      <c r="G45" s="37"/>
    </row>
    <row r="47" spans="1:11" x14ac:dyDescent="0.3">
      <c r="A47" s="8" t="s">
        <v>24</v>
      </c>
      <c r="B47" s="31"/>
      <c r="C47" s="32" t="s">
        <v>12</v>
      </c>
      <c r="D47" s="31"/>
      <c r="E47" s="31"/>
      <c r="G47" s="8" t="s">
        <v>25</v>
      </c>
      <c r="H47" s="31"/>
      <c r="I47" s="32" t="s">
        <v>12</v>
      </c>
      <c r="J47" s="31"/>
      <c r="K47" s="31"/>
    </row>
    <row r="48" spans="1:11" x14ac:dyDescent="0.3">
      <c r="A48" s="8" t="s">
        <v>14</v>
      </c>
      <c r="B48" s="8" t="s">
        <v>7</v>
      </c>
      <c r="C48" s="8" t="s">
        <v>8</v>
      </c>
      <c r="D48" s="8" t="s">
        <v>16</v>
      </c>
      <c r="E48" s="8" t="s">
        <v>17</v>
      </c>
      <c r="F48" s="33"/>
      <c r="G48" s="8" t="s">
        <v>14</v>
      </c>
      <c r="H48" s="8" t="s">
        <v>7</v>
      </c>
      <c r="I48" s="8" t="s">
        <v>8</v>
      </c>
      <c r="J48" s="8" t="s">
        <v>16</v>
      </c>
      <c r="K48" s="8" t="s">
        <v>17</v>
      </c>
    </row>
    <row r="49" spans="1:11" x14ac:dyDescent="0.3">
      <c r="A49" s="34" t="s">
        <v>21</v>
      </c>
      <c r="B49" s="35">
        <v>14</v>
      </c>
      <c r="C49" s="36">
        <v>2495.33</v>
      </c>
      <c r="D49" s="36">
        <v>2295.36</v>
      </c>
      <c r="E49" s="36">
        <v>15.94</v>
      </c>
      <c r="F49" s="33"/>
      <c r="G49" s="34" t="s">
        <v>21</v>
      </c>
      <c r="H49" s="35">
        <v>18</v>
      </c>
      <c r="I49" s="36">
        <v>2798.67</v>
      </c>
      <c r="J49" s="36">
        <v>2574.7199999999998</v>
      </c>
      <c r="K49" s="36">
        <v>17.88</v>
      </c>
    </row>
    <row r="50" spans="1:11" x14ac:dyDescent="0.3">
      <c r="A50" s="38" t="s">
        <v>26</v>
      </c>
      <c r="B50" s="35">
        <v>16</v>
      </c>
      <c r="C50" s="36">
        <v>2650.73</v>
      </c>
      <c r="D50" s="36">
        <v>2439.36</v>
      </c>
      <c r="E50" s="36">
        <v>16.940000000000001</v>
      </c>
      <c r="G50" s="38" t="s">
        <v>27</v>
      </c>
      <c r="H50" s="35">
        <v>20</v>
      </c>
      <c r="I50" s="36">
        <v>2949.59</v>
      </c>
      <c r="J50" s="36">
        <v>2714.4</v>
      </c>
      <c r="K50" s="36">
        <v>18.850000000000001</v>
      </c>
    </row>
    <row r="51" spans="1:11" x14ac:dyDescent="0.3">
      <c r="A51" s="38" t="s">
        <v>27</v>
      </c>
      <c r="B51" s="35">
        <v>18</v>
      </c>
      <c r="C51" s="36">
        <v>2798.67</v>
      </c>
      <c r="D51" s="36">
        <v>2574.7199999999998</v>
      </c>
      <c r="E51" s="36">
        <v>17.88</v>
      </c>
      <c r="G51" s="34">
        <v>0</v>
      </c>
      <c r="H51" s="35">
        <v>21</v>
      </c>
      <c r="I51" s="36">
        <v>3025.81</v>
      </c>
      <c r="J51" s="36">
        <v>2783.5199999999995</v>
      </c>
      <c r="K51" s="36">
        <v>19.329999999999998</v>
      </c>
    </row>
    <row r="52" spans="1:11" x14ac:dyDescent="0.3">
      <c r="A52" s="34">
        <v>0</v>
      </c>
      <c r="B52" s="35">
        <v>20</v>
      </c>
      <c r="C52" s="36">
        <v>2949.59</v>
      </c>
      <c r="D52" s="36">
        <v>2714.4</v>
      </c>
      <c r="E52" s="36">
        <v>18.850000000000001</v>
      </c>
      <c r="G52" s="34">
        <v>1</v>
      </c>
      <c r="H52" s="35">
        <v>23</v>
      </c>
      <c r="I52" s="36">
        <v>3176.71</v>
      </c>
      <c r="J52" s="36">
        <v>2923.2000000000003</v>
      </c>
      <c r="K52" s="36">
        <v>20.3</v>
      </c>
    </row>
    <row r="53" spans="1:11" x14ac:dyDescent="0.3">
      <c r="A53" s="34">
        <v>1</v>
      </c>
      <c r="B53" s="35">
        <v>21</v>
      </c>
      <c r="C53" s="36">
        <v>3025.81</v>
      </c>
      <c r="D53" s="36">
        <v>2783.5199999999995</v>
      </c>
      <c r="E53" s="36">
        <v>19.329999999999998</v>
      </c>
      <c r="G53" s="34">
        <v>2</v>
      </c>
      <c r="H53" s="35">
        <v>25</v>
      </c>
      <c r="I53" s="36">
        <v>3333.6</v>
      </c>
      <c r="J53" s="36">
        <v>3067.2000000000003</v>
      </c>
      <c r="K53" s="36">
        <v>21.3</v>
      </c>
    </row>
    <row r="54" spans="1:11" x14ac:dyDescent="0.3">
      <c r="A54" s="34">
        <v>2</v>
      </c>
      <c r="B54" s="35">
        <v>22</v>
      </c>
      <c r="C54" s="36">
        <v>3100.52</v>
      </c>
      <c r="D54" s="36">
        <v>2852.64</v>
      </c>
      <c r="E54" s="36">
        <v>19.809999999999999</v>
      </c>
      <c r="G54" s="34">
        <v>3</v>
      </c>
      <c r="H54" s="35">
        <v>27</v>
      </c>
      <c r="I54" s="36">
        <v>3500.98</v>
      </c>
      <c r="J54" s="36">
        <v>3221.28</v>
      </c>
      <c r="K54" s="36">
        <v>22.37</v>
      </c>
    </row>
    <row r="55" spans="1:11" x14ac:dyDescent="0.3">
      <c r="A55" s="34">
        <v>3</v>
      </c>
      <c r="B55" s="35">
        <v>23</v>
      </c>
      <c r="C55" s="36">
        <v>3176.71</v>
      </c>
      <c r="D55" s="36">
        <v>2923.2000000000003</v>
      </c>
      <c r="E55" s="36">
        <v>20.3</v>
      </c>
      <c r="G55" s="34">
        <v>4</v>
      </c>
      <c r="H55" s="35">
        <v>28</v>
      </c>
      <c r="I55" s="36">
        <v>3575.63</v>
      </c>
      <c r="J55" s="36">
        <v>3290.4</v>
      </c>
      <c r="K55" s="36">
        <v>22.85</v>
      </c>
    </row>
    <row r="56" spans="1:11" x14ac:dyDescent="0.3">
      <c r="A56" s="34">
        <v>4</v>
      </c>
      <c r="B56" s="35">
        <v>24</v>
      </c>
      <c r="C56" s="36">
        <v>3254.43</v>
      </c>
      <c r="D56" s="36">
        <v>2995.2000000000003</v>
      </c>
      <c r="E56" s="36">
        <v>20.8</v>
      </c>
      <c r="G56" s="34">
        <v>5</v>
      </c>
      <c r="H56" s="35">
        <v>29</v>
      </c>
      <c r="I56" s="36">
        <v>3659.32</v>
      </c>
      <c r="J56" s="36">
        <v>3366.72</v>
      </c>
      <c r="K56" s="36">
        <v>23.38</v>
      </c>
    </row>
    <row r="57" spans="1:11" x14ac:dyDescent="0.3">
      <c r="A57" s="34">
        <v>5</v>
      </c>
      <c r="B57" s="35">
        <v>25</v>
      </c>
      <c r="C57" s="36">
        <v>3333.6</v>
      </c>
      <c r="D57" s="36">
        <v>3067.2000000000003</v>
      </c>
      <c r="E57" s="36">
        <v>21.3</v>
      </c>
      <c r="G57" s="34">
        <v>6</v>
      </c>
      <c r="H57" s="35">
        <v>30</v>
      </c>
      <c r="I57" s="36">
        <v>3741.54</v>
      </c>
      <c r="J57" s="36">
        <v>3443.04</v>
      </c>
      <c r="K57" s="36">
        <v>23.91</v>
      </c>
    </row>
    <row r="58" spans="1:11" x14ac:dyDescent="0.3">
      <c r="A58" s="34">
        <v>6</v>
      </c>
      <c r="B58" s="35">
        <v>26</v>
      </c>
      <c r="C58" s="36">
        <v>3415.77</v>
      </c>
      <c r="D58" s="36">
        <v>3143.5199999999995</v>
      </c>
      <c r="E58" s="36">
        <v>21.83</v>
      </c>
      <c r="G58" s="34">
        <v>7</v>
      </c>
      <c r="H58" s="35">
        <v>31</v>
      </c>
      <c r="I58" s="36">
        <v>3819.24</v>
      </c>
      <c r="J58" s="36">
        <v>3513.6</v>
      </c>
      <c r="K58" s="36">
        <v>24.4</v>
      </c>
    </row>
    <row r="59" spans="1:11" x14ac:dyDescent="0.3">
      <c r="A59" s="34">
        <v>7</v>
      </c>
      <c r="B59" s="35">
        <v>27</v>
      </c>
      <c r="C59" s="36">
        <v>3500.98</v>
      </c>
      <c r="D59" s="36">
        <v>3221.28</v>
      </c>
      <c r="E59" s="36">
        <v>22.37</v>
      </c>
      <c r="G59" s="34">
        <v>8</v>
      </c>
      <c r="H59" s="35">
        <v>32</v>
      </c>
      <c r="I59" s="36">
        <v>3896.89</v>
      </c>
      <c r="J59" s="36">
        <v>3585.6</v>
      </c>
      <c r="K59" s="36">
        <v>24.9</v>
      </c>
    </row>
    <row r="60" spans="1:11" x14ac:dyDescent="0.3">
      <c r="A60" s="34">
        <v>8</v>
      </c>
      <c r="B60" s="35">
        <v>28</v>
      </c>
      <c r="C60" s="36">
        <v>3575.63</v>
      </c>
      <c r="D60" s="36">
        <v>3290.4</v>
      </c>
      <c r="E60" s="36">
        <v>22.85</v>
      </c>
      <c r="G60" s="34">
        <v>9</v>
      </c>
      <c r="H60" s="35">
        <v>33</v>
      </c>
      <c r="I60" s="36">
        <v>3979.09</v>
      </c>
      <c r="J60" s="36">
        <v>3661.92</v>
      </c>
      <c r="K60" s="36">
        <v>25.43</v>
      </c>
    </row>
    <row r="61" spans="1:11" x14ac:dyDescent="0.3">
      <c r="G61" s="34">
        <v>10</v>
      </c>
      <c r="H61" s="35">
        <v>34</v>
      </c>
      <c r="I61" s="36">
        <v>4061.27</v>
      </c>
      <c r="J61" s="36">
        <v>3736.7999999999997</v>
      </c>
      <c r="K61" s="36">
        <v>25.95</v>
      </c>
    </row>
    <row r="62" spans="1:11" x14ac:dyDescent="0.3">
      <c r="G62" s="39"/>
    </row>
    <row r="64" spans="1:11" x14ac:dyDescent="0.3">
      <c r="A64" s="32" t="s">
        <v>28</v>
      </c>
      <c r="B64" s="32"/>
      <c r="C64" s="32" t="s">
        <v>12</v>
      </c>
      <c r="D64" s="32"/>
      <c r="E64" s="32"/>
      <c r="G64" s="32" t="s">
        <v>29</v>
      </c>
      <c r="H64" s="32"/>
      <c r="I64" s="32" t="s">
        <v>12</v>
      </c>
      <c r="J64" s="32"/>
      <c r="K64" s="32"/>
    </row>
    <row r="65" spans="1:11" x14ac:dyDescent="0.3">
      <c r="A65" s="32" t="s">
        <v>14</v>
      </c>
      <c r="B65" s="32" t="s">
        <v>7</v>
      </c>
      <c r="C65" s="32" t="s">
        <v>8</v>
      </c>
      <c r="D65" s="32" t="s">
        <v>16</v>
      </c>
      <c r="E65" s="32" t="s">
        <v>17</v>
      </c>
      <c r="F65" s="33"/>
      <c r="G65" s="32" t="s">
        <v>14</v>
      </c>
      <c r="H65" s="32" t="s">
        <v>7</v>
      </c>
      <c r="I65" s="32" t="s">
        <v>8</v>
      </c>
      <c r="J65" s="32" t="s">
        <v>16</v>
      </c>
      <c r="K65" s="32" t="s">
        <v>17</v>
      </c>
    </row>
    <row r="66" spans="1:11" x14ac:dyDescent="0.3">
      <c r="A66" s="34" t="s">
        <v>21</v>
      </c>
      <c r="B66" s="35">
        <v>21</v>
      </c>
      <c r="C66" s="36">
        <v>3025.81</v>
      </c>
      <c r="D66" s="36">
        <v>2783.5199999999995</v>
      </c>
      <c r="E66" s="36">
        <v>19.329999999999998</v>
      </c>
      <c r="G66" s="38" t="s">
        <v>26</v>
      </c>
      <c r="H66" s="35">
        <v>27</v>
      </c>
      <c r="I66" s="36">
        <v>3500.98</v>
      </c>
      <c r="J66" s="36">
        <v>3221.28</v>
      </c>
      <c r="K66" s="36">
        <v>22.37</v>
      </c>
    </row>
    <row r="67" spans="1:11" x14ac:dyDescent="0.3">
      <c r="A67" s="34">
        <v>0</v>
      </c>
      <c r="B67" s="35">
        <v>23</v>
      </c>
      <c r="C67" s="36">
        <v>3176.71</v>
      </c>
      <c r="D67" s="36">
        <v>2923.2000000000003</v>
      </c>
      <c r="E67" s="36">
        <v>20.3</v>
      </c>
      <c r="G67" s="38" t="s">
        <v>27</v>
      </c>
      <c r="H67" s="35">
        <v>29</v>
      </c>
      <c r="I67" s="36">
        <v>3659.32</v>
      </c>
      <c r="J67" s="36">
        <v>3366.72</v>
      </c>
      <c r="K67" s="36">
        <v>23.38</v>
      </c>
    </row>
    <row r="68" spans="1:11" x14ac:dyDescent="0.3">
      <c r="A68" s="34">
        <v>1</v>
      </c>
      <c r="B68" s="35">
        <v>26</v>
      </c>
      <c r="C68" s="36">
        <v>3415.77</v>
      </c>
      <c r="D68" s="36">
        <v>3143.5199999999995</v>
      </c>
      <c r="E68" s="36">
        <v>21.83</v>
      </c>
      <c r="G68" s="34">
        <v>0</v>
      </c>
      <c r="H68" s="35">
        <v>32</v>
      </c>
      <c r="I68" s="36">
        <v>3896.89</v>
      </c>
      <c r="J68" s="36">
        <v>3585.6</v>
      </c>
      <c r="K68" s="36">
        <v>24.9</v>
      </c>
    </row>
    <row r="69" spans="1:11" x14ac:dyDescent="0.3">
      <c r="A69" s="34">
        <v>2</v>
      </c>
      <c r="B69" s="35">
        <v>28</v>
      </c>
      <c r="C69" s="36">
        <v>3575.63</v>
      </c>
      <c r="D69" s="36">
        <v>3290.4</v>
      </c>
      <c r="E69" s="36">
        <v>22.85</v>
      </c>
      <c r="G69" s="34">
        <v>1</v>
      </c>
      <c r="H69" s="35">
        <v>34</v>
      </c>
      <c r="I69" s="36">
        <v>4061.27</v>
      </c>
      <c r="J69" s="36">
        <v>3736.7999999999997</v>
      </c>
      <c r="K69" s="36">
        <v>25.95</v>
      </c>
    </row>
    <row r="70" spans="1:11" x14ac:dyDescent="0.3">
      <c r="A70" s="34">
        <v>3</v>
      </c>
      <c r="B70" s="35">
        <v>30</v>
      </c>
      <c r="C70" s="36">
        <v>3741.54</v>
      </c>
      <c r="D70" s="36">
        <v>3443.04</v>
      </c>
      <c r="E70" s="36">
        <v>23.91</v>
      </c>
      <c r="G70" s="34">
        <v>2</v>
      </c>
      <c r="H70" s="35">
        <v>36</v>
      </c>
      <c r="I70" s="36">
        <v>4213.6899999999996</v>
      </c>
      <c r="J70" s="36">
        <v>3876.4800000000005</v>
      </c>
      <c r="K70" s="36">
        <v>26.92</v>
      </c>
    </row>
    <row r="71" spans="1:11" x14ac:dyDescent="0.3">
      <c r="A71" s="34">
        <v>4</v>
      </c>
      <c r="B71" s="35">
        <v>32</v>
      </c>
      <c r="C71" s="36">
        <v>3896.89</v>
      </c>
      <c r="D71" s="36">
        <v>3585.6</v>
      </c>
      <c r="E71" s="36">
        <v>24.9</v>
      </c>
      <c r="G71" s="34">
        <v>3</v>
      </c>
      <c r="H71" s="35">
        <v>38</v>
      </c>
      <c r="I71" s="36">
        <v>4391.5200000000004</v>
      </c>
      <c r="J71" s="36">
        <v>4040.64</v>
      </c>
      <c r="K71" s="36">
        <v>28.06</v>
      </c>
    </row>
    <row r="72" spans="1:11" x14ac:dyDescent="0.3">
      <c r="A72" s="34">
        <v>5</v>
      </c>
      <c r="B72" s="35">
        <v>34</v>
      </c>
      <c r="C72" s="36">
        <v>4061.27</v>
      </c>
      <c r="D72" s="36">
        <v>3736.7999999999997</v>
      </c>
      <c r="E72" s="36">
        <v>25.95</v>
      </c>
      <c r="G72" s="34">
        <v>4</v>
      </c>
      <c r="H72" s="35">
        <v>40</v>
      </c>
      <c r="I72" s="36">
        <v>4558.88</v>
      </c>
      <c r="J72" s="36">
        <v>4194.72</v>
      </c>
      <c r="K72" s="36">
        <v>29.13</v>
      </c>
    </row>
    <row r="73" spans="1:11" x14ac:dyDescent="0.3">
      <c r="A73" s="34">
        <v>6</v>
      </c>
      <c r="B73" s="35">
        <v>35</v>
      </c>
      <c r="C73" s="36">
        <v>4137.51</v>
      </c>
      <c r="D73" s="36">
        <v>3807.36</v>
      </c>
      <c r="E73" s="36">
        <v>26.44</v>
      </c>
      <c r="G73" s="34">
        <v>5</v>
      </c>
      <c r="H73" s="35">
        <v>42</v>
      </c>
      <c r="I73" s="36">
        <v>4730.7299999999996</v>
      </c>
      <c r="J73" s="36">
        <v>4353.12</v>
      </c>
      <c r="K73" s="36">
        <v>30.23</v>
      </c>
    </row>
    <row r="74" spans="1:11" x14ac:dyDescent="0.3">
      <c r="A74" s="34">
        <v>7</v>
      </c>
      <c r="B74" s="35">
        <v>36</v>
      </c>
      <c r="C74" s="36">
        <v>4213.6899999999996</v>
      </c>
      <c r="D74" s="36">
        <v>3876.4800000000005</v>
      </c>
      <c r="E74" s="36">
        <v>26.92</v>
      </c>
      <c r="G74" s="34">
        <v>6</v>
      </c>
      <c r="H74" s="35">
        <v>44</v>
      </c>
      <c r="I74" s="36">
        <v>4896.5600000000004</v>
      </c>
      <c r="J74" s="36">
        <v>4505.76</v>
      </c>
      <c r="K74" s="36">
        <v>31.29</v>
      </c>
    </row>
    <row r="75" spans="1:11" x14ac:dyDescent="0.3">
      <c r="A75" s="34">
        <v>8</v>
      </c>
      <c r="B75" s="35">
        <v>37</v>
      </c>
      <c r="C75" s="36">
        <v>4301.8900000000003</v>
      </c>
      <c r="D75" s="36">
        <v>3958.56</v>
      </c>
      <c r="E75" s="36">
        <v>27.49</v>
      </c>
      <c r="G75" s="34">
        <v>7</v>
      </c>
      <c r="H75" s="35">
        <v>45</v>
      </c>
      <c r="I75" s="36">
        <v>4969.79</v>
      </c>
      <c r="J75" s="36">
        <v>4573.4400000000005</v>
      </c>
      <c r="K75" s="36">
        <v>31.76</v>
      </c>
    </row>
    <row r="76" spans="1:11" x14ac:dyDescent="0.3">
      <c r="A76" s="34">
        <v>9</v>
      </c>
      <c r="B76" s="35">
        <v>38</v>
      </c>
      <c r="C76" s="36">
        <v>4391.5200000000004</v>
      </c>
      <c r="D76" s="36">
        <v>4040.64</v>
      </c>
      <c r="E76" s="36">
        <v>28.06</v>
      </c>
      <c r="G76" s="34">
        <v>8</v>
      </c>
      <c r="H76" s="35">
        <v>46</v>
      </c>
      <c r="I76" s="36">
        <v>5044.5</v>
      </c>
      <c r="J76" s="36">
        <v>4641.12</v>
      </c>
      <c r="K76" s="36">
        <v>32.229999999999997</v>
      </c>
    </row>
    <row r="77" spans="1:11" x14ac:dyDescent="0.3">
      <c r="A77" s="34">
        <v>10</v>
      </c>
      <c r="B77" s="35">
        <v>39</v>
      </c>
      <c r="C77" s="36">
        <v>4479.6899999999996</v>
      </c>
      <c r="D77" s="36">
        <v>4121.28</v>
      </c>
      <c r="E77" s="36">
        <v>28.62</v>
      </c>
      <c r="G77" s="34">
        <v>9</v>
      </c>
      <c r="H77" s="35">
        <v>47</v>
      </c>
      <c r="I77" s="36">
        <v>5122.18</v>
      </c>
      <c r="J77" s="36">
        <v>4713.12</v>
      </c>
      <c r="K77" s="36">
        <v>32.729999999999997</v>
      </c>
    </row>
    <row r="78" spans="1:11" x14ac:dyDescent="0.3">
      <c r="A78" s="34">
        <v>11</v>
      </c>
      <c r="B78" s="35">
        <v>40</v>
      </c>
      <c r="C78" s="36">
        <v>4558.88</v>
      </c>
      <c r="D78" s="36">
        <v>4194.72</v>
      </c>
      <c r="E78" s="36">
        <v>29.13</v>
      </c>
      <c r="G78" s="34">
        <v>10</v>
      </c>
      <c r="H78" s="35">
        <v>48</v>
      </c>
      <c r="I78" s="36">
        <v>5196.92</v>
      </c>
      <c r="J78" s="36">
        <v>4782.24</v>
      </c>
      <c r="K78" s="36">
        <v>33.21</v>
      </c>
    </row>
    <row r="81" spans="1:11" x14ac:dyDescent="0.3">
      <c r="A81" s="32" t="s">
        <v>30</v>
      </c>
      <c r="B81" s="32"/>
      <c r="C81" s="32" t="s">
        <v>12</v>
      </c>
      <c r="D81" s="32"/>
      <c r="E81" s="32"/>
      <c r="G81" s="8" t="s">
        <v>31</v>
      </c>
      <c r="H81" s="31"/>
      <c r="I81" s="32" t="s">
        <v>12</v>
      </c>
      <c r="J81" s="31"/>
      <c r="K81" s="31"/>
    </row>
    <row r="82" spans="1:11" x14ac:dyDescent="0.3">
      <c r="A82" s="32" t="s">
        <v>14</v>
      </c>
      <c r="B82" s="32" t="s">
        <v>7</v>
      </c>
      <c r="C82" s="32" t="s">
        <v>8</v>
      </c>
      <c r="D82" s="32" t="s">
        <v>16</v>
      </c>
      <c r="E82" s="32" t="s">
        <v>17</v>
      </c>
      <c r="F82" s="33"/>
      <c r="G82" s="8" t="s">
        <v>14</v>
      </c>
      <c r="H82" s="8" t="s">
        <v>7</v>
      </c>
      <c r="I82" s="8" t="s">
        <v>8</v>
      </c>
      <c r="J82" s="8" t="s">
        <v>16</v>
      </c>
      <c r="K82" s="8" t="s">
        <v>17</v>
      </c>
    </row>
    <row r="83" spans="1:11" x14ac:dyDescent="0.3">
      <c r="A83" s="38" t="s">
        <v>26</v>
      </c>
      <c r="B83" s="35">
        <v>34</v>
      </c>
      <c r="C83" s="36">
        <v>4061.27</v>
      </c>
      <c r="D83" s="36">
        <v>3736.7999999999997</v>
      </c>
      <c r="E83" s="36">
        <v>25.95</v>
      </c>
      <c r="G83" s="38" t="s">
        <v>26</v>
      </c>
      <c r="H83" s="35">
        <v>44</v>
      </c>
      <c r="I83" s="36">
        <v>4896.5600000000004</v>
      </c>
      <c r="J83" s="36">
        <v>4505.76</v>
      </c>
      <c r="K83" s="36">
        <v>31.29</v>
      </c>
    </row>
    <row r="84" spans="1:11" x14ac:dyDescent="0.3">
      <c r="A84" s="38" t="s">
        <v>27</v>
      </c>
      <c r="B84" s="35">
        <v>36</v>
      </c>
      <c r="C84" s="36">
        <v>4213.6899999999996</v>
      </c>
      <c r="D84" s="36">
        <v>3876.4800000000005</v>
      </c>
      <c r="E84" s="36">
        <v>26.92</v>
      </c>
      <c r="G84" s="38" t="s">
        <v>27</v>
      </c>
      <c r="H84" s="35">
        <v>46</v>
      </c>
      <c r="I84" s="36">
        <v>5044.5</v>
      </c>
      <c r="J84" s="36">
        <v>4641.12</v>
      </c>
      <c r="K84" s="36">
        <v>32.229999999999997</v>
      </c>
    </row>
    <row r="85" spans="1:11" x14ac:dyDescent="0.3">
      <c r="A85" s="34">
        <v>0</v>
      </c>
      <c r="B85" s="35">
        <v>38</v>
      </c>
      <c r="C85" s="36">
        <v>4391.5200000000004</v>
      </c>
      <c r="D85" s="36">
        <v>4040.64</v>
      </c>
      <c r="E85" s="36">
        <v>28.06</v>
      </c>
      <c r="G85" s="34">
        <v>0</v>
      </c>
      <c r="H85" s="35">
        <v>48</v>
      </c>
      <c r="I85" s="36">
        <v>5196.92</v>
      </c>
      <c r="J85" s="36">
        <v>4782.24</v>
      </c>
      <c r="K85" s="36">
        <v>33.21</v>
      </c>
    </row>
    <row r="86" spans="1:11" x14ac:dyDescent="0.3">
      <c r="A86" s="34">
        <v>1</v>
      </c>
      <c r="B86" s="35">
        <v>40</v>
      </c>
      <c r="C86" s="36">
        <v>4558.88</v>
      </c>
      <c r="D86" s="36">
        <v>4194.72</v>
      </c>
      <c r="E86" s="36">
        <v>29.13</v>
      </c>
      <c r="G86" s="34">
        <v>1</v>
      </c>
      <c r="H86" s="35">
        <v>50</v>
      </c>
      <c r="I86" s="36">
        <v>5350.82</v>
      </c>
      <c r="J86" s="36">
        <v>4923.3599999999997</v>
      </c>
      <c r="K86" s="36">
        <v>34.19</v>
      </c>
    </row>
    <row r="87" spans="1:11" x14ac:dyDescent="0.3">
      <c r="A87" s="34">
        <v>2</v>
      </c>
      <c r="B87" s="35">
        <v>41</v>
      </c>
      <c r="C87" s="36">
        <v>4647.03</v>
      </c>
      <c r="D87" s="36">
        <v>4275.3600000000006</v>
      </c>
      <c r="E87" s="36">
        <v>29.69</v>
      </c>
      <c r="G87" s="34">
        <v>2</v>
      </c>
      <c r="H87" s="35">
        <v>51</v>
      </c>
      <c r="I87" s="36">
        <v>5428.5</v>
      </c>
      <c r="J87" s="36">
        <v>4995.3599999999997</v>
      </c>
      <c r="K87" s="36">
        <v>34.69</v>
      </c>
    </row>
    <row r="88" spans="1:11" x14ac:dyDescent="0.3">
      <c r="A88" s="34">
        <v>3</v>
      </c>
      <c r="B88" s="35">
        <v>42</v>
      </c>
      <c r="C88" s="36">
        <v>4730.7299999999996</v>
      </c>
      <c r="D88" s="36">
        <v>4353.12</v>
      </c>
      <c r="E88" s="36">
        <v>30.23</v>
      </c>
      <c r="G88" s="34">
        <v>3</v>
      </c>
      <c r="H88" s="35">
        <v>52</v>
      </c>
      <c r="I88" s="36">
        <v>5503.2</v>
      </c>
      <c r="J88" s="36">
        <v>5063.0399999999991</v>
      </c>
      <c r="K88" s="36">
        <v>35.159999999999997</v>
      </c>
    </row>
    <row r="89" spans="1:11" x14ac:dyDescent="0.3">
      <c r="A89" s="34">
        <v>4</v>
      </c>
      <c r="B89" s="35">
        <v>43</v>
      </c>
      <c r="C89" s="36">
        <v>4815.8999999999996</v>
      </c>
      <c r="D89" s="36">
        <v>4430.88</v>
      </c>
      <c r="E89" s="36">
        <v>30.77</v>
      </c>
      <c r="G89" s="34">
        <v>4</v>
      </c>
      <c r="H89" s="35">
        <v>53</v>
      </c>
      <c r="I89" s="36">
        <v>5582.4</v>
      </c>
      <c r="J89" s="36">
        <v>5136.4800000000005</v>
      </c>
      <c r="K89" s="36">
        <v>35.67</v>
      </c>
    </row>
    <row r="90" spans="1:11" x14ac:dyDescent="0.3">
      <c r="A90" s="34">
        <v>5</v>
      </c>
      <c r="B90" s="35">
        <v>44</v>
      </c>
      <c r="C90" s="36">
        <v>4896.5600000000004</v>
      </c>
      <c r="D90" s="36">
        <v>4505.76</v>
      </c>
      <c r="E90" s="36">
        <v>31.29</v>
      </c>
      <c r="G90" s="34">
        <v>5</v>
      </c>
      <c r="H90" s="35">
        <v>56</v>
      </c>
      <c r="I90" s="36">
        <v>5811.03</v>
      </c>
      <c r="J90" s="36">
        <v>5346.72</v>
      </c>
      <c r="K90" s="36">
        <v>37.130000000000003</v>
      </c>
    </row>
    <row r="91" spans="1:11" x14ac:dyDescent="0.3">
      <c r="A91" s="34">
        <v>6</v>
      </c>
      <c r="B91" s="35">
        <v>46</v>
      </c>
      <c r="C91" s="36">
        <v>5044.5</v>
      </c>
      <c r="D91" s="36">
        <v>4641.12</v>
      </c>
      <c r="E91" s="36">
        <v>32.229999999999997</v>
      </c>
      <c r="G91" s="34">
        <v>6</v>
      </c>
      <c r="H91" s="35">
        <v>59</v>
      </c>
      <c r="I91" s="36">
        <v>6041.14</v>
      </c>
      <c r="J91" s="36">
        <v>5558.4000000000005</v>
      </c>
      <c r="K91" s="36">
        <v>38.6</v>
      </c>
    </row>
    <row r="92" spans="1:11" x14ac:dyDescent="0.3">
      <c r="A92" s="34">
        <v>7</v>
      </c>
      <c r="B92" s="35">
        <v>48</v>
      </c>
      <c r="C92" s="36">
        <v>5196.92</v>
      </c>
      <c r="D92" s="36">
        <v>4782.24</v>
      </c>
      <c r="E92" s="36">
        <v>33.21</v>
      </c>
      <c r="G92" s="34">
        <v>7</v>
      </c>
      <c r="H92" s="35">
        <v>62</v>
      </c>
      <c r="I92" s="36">
        <v>6195.32</v>
      </c>
      <c r="J92" s="36">
        <v>5700.9600000000009</v>
      </c>
      <c r="K92" s="36">
        <v>39.590000000000003</v>
      </c>
    </row>
    <row r="93" spans="1:11" x14ac:dyDescent="0.3">
      <c r="A93" s="34">
        <v>8</v>
      </c>
      <c r="B93" s="35">
        <v>50</v>
      </c>
      <c r="C93" s="36">
        <v>5350.82</v>
      </c>
      <c r="D93" s="36">
        <v>4923.3599999999997</v>
      </c>
      <c r="E93" s="36">
        <v>34.19</v>
      </c>
      <c r="G93" s="34">
        <v>8</v>
      </c>
      <c r="H93" s="35">
        <v>64</v>
      </c>
      <c r="I93" s="36">
        <v>6347.34</v>
      </c>
      <c r="J93" s="36">
        <v>5840.64</v>
      </c>
      <c r="K93" s="36">
        <v>40.56</v>
      </c>
    </row>
    <row r="94" spans="1:11" x14ac:dyDescent="0.3">
      <c r="A94" s="34">
        <v>9</v>
      </c>
      <c r="B94" s="35">
        <v>52</v>
      </c>
      <c r="C94" s="36">
        <v>5503.2</v>
      </c>
      <c r="D94" s="36">
        <v>5063.0399999999991</v>
      </c>
      <c r="E94" s="36">
        <v>35.159999999999997</v>
      </c>
      <c r="G94" s="34">
        <v>9</v>
      </c>
      <c r="H94" s="35">
        <v>66</v>
      </c>
      <c r="I94" s="36">
        <v>6534.87</v>
      </c>
      <c r="J94" s="36">
        <v>6013.44</v>
      </c>
      <c r="K94" s="36">
        <v>41.76</v>
      </c>
    </row>
    <row r="95" spans="1:11" x14ac:dyDescent="0.3">
      <c r="A95" s="34">
        <v>10</v>
      </c>
      <c r="B95" s="35">
        <v>54</v>
      </c>
      <c r="C95" s="36">
        <v>5657.12</v>
      </c>
      <c r="D95" s="36">
        <v>5205.5999999999995</v>
      </c>
      <c r="E95" s="36">
        <v>36.15</v>
      </c>
      <c r="G95" s="34">
        <v>10</v>
      </c>
      <c r="H95" s="35">
        <v>68</v>
      </c>
      <c r="I95" s="36">
        <v>6725.26</v>
      </c>
      <c r="J95" s="36">
        <v>6187.68</v>
      </c>
      <c r="K95" s="36">
        <v>42.97</v>
      </c>
    </row>
    <row r="96" spans="1:11" x14ac:dyDescent="0.3">
      <c r="A96" s="34">
        <v>11</v>
      </c>
      <c r="B96" s="35">
        <v>56</v>
      </c>
      <c r="C96" s="36">
        <v>5811.03</v>
      </c>
      <c r="D96" s="36">
        <v>5346.72</v>
      </c>
      <c r="E96" s="36">
        <v>37.130000000000003</v>
      </c>
      <c r="G96" s="34">
        <v>11</v>
      </c>
      <c r="H96" s="35">
        <v>70</v>
      </c>
      <c r="I96" s="36">
        <v>6914.2</v>
      </c>
      <c r="J96" s="36">
        <v>6361.92</v>
      </c>
      <c r="K96" s="36">
        <v>44.18</v>
      </c>
    </row>
    <row r="97" spans="1:11" x14ac:dyDescent="0.3">
      <c r="A97" s="34">
        <v>12</v>
      </c>
      <c r="B97" s="35">
        <v>57</v>
      </c>
      <c r="C97" s="36">
        <v>5885.74</v>
      </c>
      <c r="D97" s="36">
        <v>5415.84</v>
      </c>
      <c r="E97" s="36">
        <v>37.61</v>
      </c>
      <c r="G97" s="34">
        <v>12</v>
      </c>
      <c r="H97" s="35">
        <v>71</v>
      </c>
      <c r="I97" s="36">
        <v>7007.19</v>
      </c>
      <c r="J97" s="36">
        <v>6446.88</v>
      </c>
      <c r="K97" s="36">
        <v>44.77</v>
      </c>
    </row>
    <row r="98" spans="1:11" x14ac:dyDescent="0.3">
      <c r="A98" s="34">
        <v>13</v>
      </c>
      <c r="B98" s="35">
        <v>58</v>
      </c>
      <c r="C98" s="36">
        <v>5961.93</v>
      </c>
      <c r="D98" s="36">
        <v>5486.4000000000005</v>
      </c>
      <c r="E98" s="36">
        <v>38.1</v>
      </c>
      <c r="G98" s="34">
        <v>13</v>
      </c>
      <c r="H98" s="35">
        <v>72</v>
      </c>
      <c r="I98" s="36">
        <v>7104.6</v>
      </c>
      <c r="J98" s="36">
        <v>6537.5999999999995</v>
      </c>
      <c r="K98" s="36">
        <v>45.4</v>
      </c>
    </row>
    <row r="99" spans="1:11" x14ac:dyDescent="0.3">
      <c r="A99" s="34">
        <v>14</v>
      </c>
      <c r="B99" s="35">
        <v>59</v>
      </c>
      <c r="C99" s="36">
        <v>6041.14</v>
      </c>
      <c r="D99" s="36">
        <v>5558.4000000000005</v>
      </c>
      <c r="E99" s="36">
        <v>38.6</v>
      </c>
      <c r="G99" s="34">
        <v>14</v>
      </c>
      <c r="H99" s="35">
        <v>73</v>
      </c>
      <c r="I99" s="36">
        <v>7199.09</v>
      </c>
      <c r="J99" s="36">
        <v>6624</v>
      </c>
      <c r="K99" s="36">
        <v>46</v>
      </c>
    </row>
    <row r="100" spans="1:11" x14ac:dyDescent="0.3">
      <c r="A100" s="34">
        <v>15</v>
      </c>
      <c r="B100" s="35">
        <v>60</v>
      </c>
      <c r="C100" s="36">
        <v>6117.33</v>
      </c>
      <c r="D100" s="36">
        <v>5628.9600000000009</v>
      </c>
      <c r="E100" s="36">
        <v>39.090000000000003</v>
      </c>
      <c r="G100" s="34">
        <v>15</v>
      </c>
      <c r="H100" s="35">
        <v>74</v>
      </c>
      <c r="I100" s="36">
        <v>7293.58</v>
      </c>
      <c r="J100" s="36">
        <v>6710.4000000000005</v>
      </c>
      <c r="K100" s="36">
        <v>46.6</v>
      </c>
    </row>
    <row r="101" spans="1:11" x14ac:dyDescent="0.3">
      <c r="A101" s="28"/>
    </row>
    <row r="102" spans="1:11" x14ac:dyDescent="0.3">
      <c r="A102" s="37"/>
    </row>
    <row r="103" spans="1:11" x14ac:dyDescent="0.3">
      <c r="A103" s="8" t="s">
        <v>32</v>
      </c>
      <c r="B103" s="31"/>
      <c r="C103" s="32" t="s">
        <v>12</v>
      </c>
      <c r="D103" s="31"/>
      <c r="E103" s="31"/>
      <c r="G103" s="8" t="s">
        <v>33</v>
      </c>
      <c r="H103" s="31"/>
      <c r="I103" s="32" t="s">
        <v>12</v>
      </c>
      <c r="J103" s="31"/>
      <c r="K103" s="31"/>
    </row>
    <row r="104" spans="1:11" x14ac:dyDescent="0.3">
      <c r="A104" s="8" t="s">
        <v>14</v>
      </c>
      <c r="B104" s="8" t="s">
        <v>7</v>
      </c>
      <c r="C104" s="8" t="s">
        <v>8</v>
      </c>
      <c r="D104" s="8" t="s">
        <v>16</v>
      </c>
      <c r="E104" s="32" t="s">
        <v>17</v>
      </c>
      <c r="F104" s="33"/>
      <c r="G104" s="8" t="s">
        <v>14</v>
      </c>
      <c r="H104" s="8" t="s">
        <v>7</v>
      </c>
      <c r="I104" s="8" t="s">
        <v>8</v>
      </c>
      <c r="J104" s="8" t="s">
        <v>16</v>
      </c>
      <c r="K104" s="8" t="s">
        <v>17</v>
      </c>
    </row>
    <row r="105" spans="1:11" x14ac:dyDescent="0.3">
      <c r="A105" s="38" t="s">
        <v>26</v>
      </c>
      <c r="B105" s="35">
        <v>54</v>
      </c>
      <c r="C105" s="36">
        <v>5657.12</v>
      </c>
      <c r="D105" s="36">
        <v>5205.5999999999995</v>
      </c>
      <c r="E105" s="36">
        <v>36.15</v>
      </c>
      <c r="G105" s="38" t="s">
        <v>26</v>
      </c>
      <c r="H105" s="35">
        <v>66</v>
      </c>
      <c r="I105" s="36">
        <v>6534.87</v>
      </c>
      <c r="J105" s="36">
        <v>6013.44</v>
      </c>
      <c r="K105" s="36">
        <v>41.76</v>
      </c>
    </row>
    <row r="106" spans="1:11" x14ac:dyDescent="0.3">
      <c r="A106" s="38" t="s">
        <v>27</v>
      </c>
      <c r="B106" s="35">
        <v>56</v>
      </c>
      <c r="C106" s="36">
        <v>5811.03</v>
      </c>
      <c r="D106" s="36">
        <v>5346.72</v>
      </c>
      <c r="E106" s="36">
        <v>37.130000000000003</v>
      </c>
      <c r="G106" s="38" t="s">
        <v>27</v>
      </c>
      <c r="H106" s="35">
        <v>68</v>
      </c>
      <c r="I106" s="36">
        <v>6725.26</v>
      </c>
      <c r="J106" s="36">
        <v>6187.68</v>
      </c>
      <c r="K106" s="36">
        <v>42.97</v>
      </c>
    </row>
    <row r="107" spans="1:11" x14ac:dyDescent="0.3">
      <c r="A107" s="34">
        <v>0</v>
      </c>
      <c r="B107" s="35">
        <v>58</v>
      </c>
      <c r="C107" s="36">
        <v>5961.93</v>
      </c>
      <c r="D107" s="36">
        <v>5486.4000000000005</v>
      </c>
      <c r="E107" s="36">
        <v>38.1</v>
      </c>
      <c r="G107" s="34">
        <v>0</v>
      </c>
      <c r="H107" s="35">
        <v>70</v>
      </c>
      <c r="I107" s="36">
        <v>6914.2</v>
      </c>
      <c r="J107" s="36">
        <v>6361.92</v>
      </c>
      <c r="K107" s="36">
        <v>44.18</v>
      </c>
    </row>
    <row r="108" spans="1:11" x14ac:dyDescent="0.3">
      <c r="A108" s="34">
        <v>1</v>
      </c>
      <c r="B108" s="35">
        <v>60</v>
      </c>
      <c r="C108" s="36">
        <v>6117.33</v>
      </c>
      <c r="D108" s="36">
        <v>5628.9600000000009</v>
      </c>
      <c r="E108" s="36">
        <v>39.090000000000003</v>
      </c>
      <c r="G108" s="34">
        <v>1</v>
      </c>
      <c r="H108" s="35">
        <v>72</v>
      </c>
      <c r="I108" s="36">
        <v>7104.6</v>
      </c>
      <c r="J108" s="36">
        <v>6537.5999999999995</v>
      </c>
      <c r="K108" s="36">
        <v>45.4</v>
      </c>
    </row>
    <row r="109" spans="1:11" x14ac:dyDescent="0.3">
      <c r="A109" s="34">
        <v>2</v>
      </c>
      <c r="B109" s="35">
        <v>62</v>
      </c>
      <c r="C109" s="36">
        <v>6195.32</v>
      </c>
      <c r="D109" s="36">
        <v>5700.9600000000009</v>
      </c>
      <c r="E109" s="36">
        <v>39.590000000000003</v>
      </c>
      <c r="G109" s="34">
        <v>2</v>
      </c>
      <c r="H109" s="35">
        <v>74</v>
      </c>
      <c r="I109" s="36">
        <v>7293.58</v>
      </c>
      <c r="J109" s="36">
        <v>6710.4000000000005</v>
      </c>
      <c r="K109" s="36">
        <v>46.6</v>
      </c>
    </row>
    <row r="110" spans="1:11" x14ac:dyDescent="0.3">
      <c r="A110" s="34">
        <v>3</v>
      </c>
      <c r="B110" s="35">
        <v>63</v>
      </c>
      <c r="C110" s="36">
        <v>6269.13</v>
      </c>
      <c r="D110" s="36">
        <v>5768.64</v>
      </c>
      <c r="E110" s="36">
        <v>40.06</v>
      </c>
      <c r="G110" s="34">
        <v>3</v>
      </c>
      <c r="H110" s="35">
        <v>75</v>
      </c>
      <c r="I110" s="36">
        <v>7388.03</v>
      </c>
      <c r="J110" s="36">
        <v>6798.24</v>
      </c>
      <c r="K110" s="36">
        <v>47.21</v>
      </c>
    </row>
    <row r="111" spans="1:11" x14ac:dyDescent="0.3">
      <c r="A111" s="34">
        <v>4</v>
      </c>
      <c r="B111" s="35">
        <v>64</v>
      </c>
      <c r="C111" s="36">
        <v>6347.34</v>
      </c>
      <c r="D111" s="36">
        <v>5840.64</v>
      </c>
      <c r="E111" s="36">
        <v>40.56</v>
      </c>
      <c r="G111" s="34">
        <v>4</v>
      </c>
      <c r="H111" s="35">
        <v>76</v>
      </c>
      <c r="I111" s="36">
        <v>7483.99</v>
      </c>
      <c r="J111" s="36">
        <v>6886.08</v>
      </c>
      <c r="K111" s="36">
        <v>47.82</v>
      </c>
    </row>
    <row r="112" spans="1:11" x14ac:dyDescent="0.3">
      <c r="A112" s="34">
        <v>5</v>
      </c>
      <c r="B112" s="35">
        <v>65</v>
      </c>
      <c r="C112" s="36">
        <v>6440.34</v>
      </c>
      <c r="D112" s="36">
        <v>5925.5999999999995</v>
      </c>
      <c r="E112" s="36">
        <v>41.15</v>
      </c>
      <c r="G112" s="34">
        <v>5</v>
      </c>
      <c r="H112" s="35">
        <v>77</v>
      </c>
      <c r="I112" s="36">
        <v>7576.97</v>
      </c>
      <c r="J112" s="36">
        <v>6972.4800000000005</v>
      </c>
      <c r="K112" s="36">
        <v>48.42</v>
      </c>
    </row>
    <row r="113" spans="1:11" x14ac:dyDescent="0.3">
      <c r="A113" s="34">
        <v>6</v>
      </c>
      <c r="B113" s="35">
        <v>68</v>
      </c>
      <c r="C113" s="36">
        <v>6725.26</v>
      </c>
      <c r="D113" s="36">
        <v>6187.68</v>
      </c>
      <c r="E113" s="36">
        <v>42.97</v>
      </c>
      <c r="G113" s="34">
        <v>6</v>
      </c>
      <c r="H113" s="35">
        <v>80</v>
      </c>
      <c r="I113" s="36">
        <v>7892.86</v>
      </c>
      <c r="J113" s="36">
        <v>7261.92</v>
      </c>
      <c r="K113" s="36">
        <v>50.43</v>
      </c>
    </row>
    <row r="114" spans="1:11" x14ac:dyDescent="0.3">
      <c r="A114" s="34">
        <v>7</v>
      </c>
      <c r="B114" s="35">
        <v>71</v>
      </c>
      <c r="C114" s="36">
        <v>7007.19</v>
      </c>
      <c r="D114" s="36">
        <v>6446.88</v>
      </c>
      <c r="E114" s="36">
        <v>44.77</v>
      </c>
      <c r="G114" s="34">
        <v>7</v>
      </c>
      <c r="H114" s="35">
        <v>83</v>
      </c>
      <c r="I114" s="36">
        <v>8210.24</v>
      </c>
      <c r="J114" s="36">
        <v>7554.24</v>
      </c>
      <c r="K114" s="36">
        <v>52.46</v>
      </c>
    </row>
    <row r="115" spans="1:11" x14ac:dyDescent="0.3">
      <c r="A115" s="34">
        <v>8</v>
      </c>
      <c r="B115" s="35">
        <v>74</v>
      </c>
      <c r="C115" s="36">
        <v>7293.58</v>
      </c>
      <c r="D115" s="36">
        <v>6710.4000000000005</v>
      </c>
      <c r="E115" s="36">
        <v>46.6</v>
      </c>
      <c r="G115" s="34">
        <v>8</v>
      </c>
      <c r="H115" s="35">
        <v>86</v>
      </c>
      <c r="I115" s="36">
        <v>8567.48</v>
      </c>
      <c r="J115" s="36">
        <v>7882.56</v>
      </c>
      <c r="K115" s="36">
        <v>54.74</v>
      </c>
    </row>
    <row r="116" spans="1:11" x14ac:dyDescent="0.3">
      <c r="A116" s="34">
        <v>9</v>
      </c>
      <c r="B116" s="35">
        <v>76</v>
      </c>
      <c r="C116" s="36">
        <v>7483.99</v>
      </c>
      <c r="D116" s="36">
        <v>6886.08</v>
      </c>
      <c r="E116" s="36">
        <v>47.82</v>
      </c>
      <c r="G116" s="34">
        <v>9</v>
      </c>
      <c r="H116" s="35">
        <v>88</v>
      </c>
      <c r="I116" s="36">
        <v>8815.44</v>
      </c>
      <c r="J116" s="36">
        <v>8111.5199999999995</v>
      </c>
      <c r="K116" s="36">
        <v>56.33</v>
      </c>
    </row>
    <row r="117" spans="1:11" x14ac:dyDescent="0.3">
      <c r="A117" s="34">
        <v>10</v>
      </c>
      <c r="B117" s="35">
        <v>78</v>
      </c>
      <c r="C117" s="36">
        <v>7681.81</v>
      </c>
      <c r="D117" s="36">
        <v>7068.9600000000009</v>
      </c>
      <c r="E117" s="36">
        <v>49.09</v>
      </c>
      <c r="G117" s="34">
        <v>10</v>
      </c>
      <c r="H117" s="35">
        <v>90</v>
      </c>
      <c r="I117" s="36">
        <v>9060.49</v>
      </c>
      <c r="J117" s="36">
        <v>8336.16</v>
      </c>
      <c r="K117" s="36">
        <v>57.89</v>
      </c>
    </row>
    <row r="118" spans="1:11" x14ac:dyDescent="0.3">
      <c r="A118" s="34">
        <v>11</v>
      </c>
      <c r="B118" s="35">
        <v>80</v>
      </c>
      <c r="C118" s="36">
        <v>7892.86</v>
      </c>
      <c r="D118" s="36">
        <v>7261.92</v>
      </c>
      <c r="E118" s="36">
        <v>50.43</v>
      </c>
      <c r="G118" s="34">
        <v>11</v>
      </c>
      <c r="H118" s="35">
        <v>92</v>
      </c>
      <c r="I118" s="36">
        <v>9308.4699999999993</v>
      </c>
      <c r="J118" s="36">
        <v>8565.119999999999</v>
      </c>
      <c r="K118" s="36">
        <v>59.48</v>
      </c>
    </row>
    <row r="119" spans="1:11" x14ac:dyDescent="0.3">
      <c r="A119" s="34">
        <v>12</v>
      </c>
      <c r="B119" s="35">
        <v>82</v>
      </c>
      <c r="C119" s="36">
        <v>8106.94</v>
      </c>
      <c r="D119" s="36">
        <v>7459.2</v>
      </c>
      <c r="E119" s="36">
        <v>51.8</v>
      </c>
      <c r="G119" s="34">
        <v>12</v>
      </c>
      <c r="H119" s="35">
        <v>94</v>
      </c>
      <c r="I119" s="36">
        <v>9559.4599999999991</v>
      </c>
      <c r="J119" s="36">
        <v>8795.52</v>
      </c>
      <c r="K119" s="36">
        <v>61.08</v>
      </c>
    </row>
    <row r="120" spans="1:11" x14ac:dyDescent="0.3">
      <c r="A120" s="34">
        <v>13</v>
      </c>
      <c r="B120" s="35">
        <v>83</v>
      </c>
      <c r="C120" s="36">
        <v>8210.24</v>
      </c>
      <c r="D120" s="36">
        <v>7554.24</v>
      </c>
      <c r="E120" s="36">
        <v>52.46</v>
      </c>
      <c r="G120" s="34">
        <v>13</v>
      </c>
      <c r="H120" s="35">
        <v>95</v>
      </c>
      <c r="I120" s="36">
        <v>9683.44</v>
      </c>
      <c r="J120" s="36">
        <v>8910.7200000000012</v>
      </c>
      <c r="K120" s="36">
        <v>61.88</v>
      </c>
    </row>
    <row r="121" spans="1:11" x14ac:dyDescent="0.3">
      <c r="A121" s="34">
        <v>14</v>
      </c>
      <c r="B121" s="35">
        <v>84</v>
      </c>
      <c r="C121" s="36">
        <v>8318</v>
      </c>
      <c r="D121" s="36">
        <v>7653.5999999999995</v>
      </c>
      <c r="E121" s="36">
        <v>53.15</v>
      </c>
      <c r="G121" s="34">
        <v>14</v>
      </c>
      <c r="H121" s="35">
        <v>96</v>
      </c>
      <c r="I121" s="36">
        <v>9808.92</v>
      </c>
      <c r="J121" s="36">
        <v>9025.92</v>
      </c>
      <c r="K121" s="36">
        <v>62.68</v>
      </c>
    </row>
    <row r="122" spans="1:11" x14ac:dyDescent="0.3">
      <c r="A122" s="34">
        <v>15</v>
      </c>
      <c r="B122" s="35">
        <v>85</v>
      </c>
      <c r="C122" s="36">
        <v>8441.98</v>
      </c>
      <c r="D122" s="36">
        <v>7767.36</v>
      </c>
      <c r="E122" s="36">
        <v>53.94</v>
      </c>
      <c r="G122" s="34">
        <v>15</v>
      </c>
      <c r="H122" s="35">
        <v>97</v>
      </c>
      <c r="I122" s="36">
        <v>9932.8799999999992</v>
      </c>
      <c r="J122" s="36">
        <v>9139.68</v>
      </c>
      <c r="K122" s="36">
        <v>63.47</v>
      </c>
    </row>
    <row r="123" spans="1:11" x14ac:dyDescent="0.3">
      <c r="A123" s="34">
        <v>16</v>
      </c>
      <c r="B123" s="35">
        <v>86</v>
      </c>
      <c r="C123" s="36">
        <v>8567.48</v>
      </c>
      <c r="D123" s="36">
        <v>7882.56</v>
      </c>
      <c r="E123" s="36">
        <v>54.74</v>
      </c>
      <c r="G123" s="34">
        <v>16</v>
      </c>
      <c r="H123" s="35">
        <v>98</v>
      </c>
      <c r="I123" s="36">
        <v>10056.879999999999</v>
      </c>
      <c r="J123" s="36">
        <v>9253.44</v>
      </c>
      <c r="K123" s="36">
        <v>64.260000000000005</v>
      </c>
    </row>
    <row r="124" spans="1:11" x14ac:dyDescent="0.3">
      <c r="A124" s="34">
        <v>17</v>
      </c>
      <c r="B124" s="35">
        <v>87</v>
      </c>
      <c r="C124" s="36">
        <v>8689.9699999999993</v>
      </c>
      <c r="D124" s="36">
        <v>7996.32</v>
      </c>
      <c r="E124" s="36">
        <v>55.53</v>
      </c>
      <c r="G124" s="34">
        <v>17</v>
      </c>
      <c r="H124" s="35">
        <v>99</v>
      </c>
      <c r="I124" s="36">
        <v>10183.81</v>
      </c>
      <c r="J124" s="36">
        <v>9370.0799999999981</v>
      </c>
      <c r="K124" s="36">
        <v>65.069999999999993</v>
      </c>
    </row>
    <row r="125" spans="1:11" x14ac:dyDescent="0.3">
      <c r="A125" s="34">
        <v>18</v>
      </c>
      <c r="B125" s="35">
        <v>88</v>
      </c>
      <c r="C125" s="36">
        <v>8815.44</v>
      </c>
      <c r="D125" s="36">
        <v>8111.5199999999995</v>
      </c>
      <c r="E125" s="36">
        <v>56.33</v>
      </c>
      <c r="G125" s="34">
        <v>18</v>
      </c>
      <c r="H125" s="35">
        <v>100</v>
      </c>
      <c r="I125" s="36">
        <v>10307.82</v>
      </c>
      <c r="J125" s="36">
        <v>9483.84</v>
      </c>
      <c r="K125" s="36">
        <v>65.86</v>
      </c>
    </row>
    <row r="128" spans="1:11" x14ac:dyDescent="0.3">
      <c r="A128" s="201" t="s">
        <v>34</v>
      </c>
      <c r="B128" s="201"/>
      <c r="C128" s="201"/>
      <c r="D128" s="201"/>
      <c r="E128" s="201"/>
      <c r="F128" s="201"/>
      <c r="G128" s="201"/>
      <c r="H128" s="201"/>
      <c r="I128" s="201"/>
    </row>
    <row r="129" spans="1:9" x14ac:dyDescent="0.3">
      <c r="A129" s="201"/>
      <c r="B129" s="201"/>
      <c r="C129" s="201"/>
      <c r="D129" s="201"/>
      <c r="E129" s="201"/>
      <c r="F129" s="201"/>
      <c r="G129" s="201"/>
      <c r="H129" s="201"/>
      <c r="I129" s="201"/>
    </row>
  </sheetData>
  <mergeCells count="1">
    <mergeCell ref="A128:I12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61354-102C-404A-A061-42C3AE7BBC24}">
  <dimension ref="A1:E39"/>
  <sheetViews>
    <sheetView tabSelected="1" workbookViewId="0">
      <selection activeCell="A4" sqref="A4:D11"/>
    </sheetView>
  </sheetViews>
  <sheetFormatPr defaultRowHeight="14.4" x14ac:dyDescent="0.3"/>
  <cols>
    <col min="1" max="1" width="24.5546875" customWidth="1"/>
    <col min="2" max="2" width="21.88671875" bestFit="1" customWidth="1"/>
    <col min="3" max="3" width="18.44140625" customWidth="1"/>
    <col min="4" max="4" width="23.21875" customWidth="1"/>
  </cols>
  <sheetData>
    <row r="1" spans="1:4" x14ac:dyDescent="0.3">
      <c r="A1" s="33" t="s">
        <v>74</v>
      </c>
    </row>
    <row r="2" spans="1:4" x14ac:dyDescent="0.3">
      <c r="A2" s="33"/>
    </row>
    <row r="3" spans="1:4" ht="15" thickBot="1" x14ac:dyDescent="0.35"/>
    <row r="4" spans="1:4" x14ac:dyDescent="0.3">
      <c r="A4" s="202" t="s">
        <v>35</v>
      </c>
      <c r="B4" s="203"/>
      <c r="C4" s="203"/>
      <c r="D4" s="204"/>
    </row>
    <row r="5" spans="1:4" x14ac:dyDescent="0.3">
      <c r="A5" s="40" t="s">
        <v>36</v>
      </c>
      <c r="B5" s="41" t="s">
        <v>37</v>
      </c>
      <c r="C5" s="41" t="s">
        <v>38</v>
      </c>
      <c r="D5" s="42" t="s">
        <v>39</v>
      </c>
    </row>
    <row r="6" spans="1:4" x14ac:dyDescent="0.3">
      <c r="A6" s="43">
        <v>0</v>
      </c>
      <c r="B6" s="206">
        <v>1934.4</v>
      </c>
      <c r="C6" s="206">
        <v>1785.6</v>
      </c>
      <c r="D6" s="207">
        <v>12.4</v>
      </c>
    </row>
    <row r="7" spans="1:4" x14ac:dyDescent="0.3">
      <c r="A7" s="43">
        <v>1</v>
      </c>
      <c r="B7" s="10">
        <v>2008.96</v>
      </c>
      <c r="C7" s="10">
        <v>1848.96</v>
      </c>
      <c r="D7" s="20">
        <v>12.84</v>
      </c>
    </row>
    <row r="8" spans="1:4" x14ac:dyDescent="0.3">
      <c r="A8" s="43">
        <v>2</v>
      </c>
      <c r="B8" s="10">
        <v>2101.44</v>
      </c>
      <c r="C8" s="10">
        <v>1933.92</v>
      </c>
      <c r="D8" s="20">
        <v>13.43</v>
      </c>
    </row>
    <row r="9" spans="1:4" x14ac:dyDescent="0.3">
      <c r="A9" s="43">
        <v>3</v>
      </c>
      <c r="B9" s="10">
        <v>2193.9299999999998</v>
      </c>
      <c r="C9" s="10">
        <v>2018.8799999999999</v>
      </c>
      <c r="D9" s="20">
        <v>14.02</v>
      </c>
    </row>
    <row r="10" spans="1:4" x14ac:dyDescent="0.3">
      <c r="A10" s="43">
        <v>4</v>
      </c>
      <c r="B10" s="10">
        <v>2286.4</v>
      </c>
      <c r="C10" s="10">
        <v>2103.84</v>
      </c>
      <c r="D10" s="20">
        <v>14.61</v>
      </c>
    </row>
    <row r="11" spans="1:4" ht="15" thickBot="1" x14ac:dyDescent="0.35">
      <c r="A11" s="44">
        <v>5</v>
      </c>
      <c r="B11" s="10">
        <v>2381.3000000000002</v>
      </c>
      <c r="C11" s="23">
        <v>2191.6800000000003</v>
      </c>
      <c r="D11" s="24">
        <v>15.22</v>
      </c>
    </row>
    <row r="13" spans="1:4" ht="15" thickBot="1" x14ac:dyDescent="0.35"/>
    <row r="14" spans="1:4" x14ac:dyDescent="0.3">
      <c r="A14" s="202" t="s">
        <v>40</v>
      </c>
      <c r="B14" s="203"/>
      <c r="C14" s="203"/>
      <c r="D14" s="204"/>
    </row>
    <row r="15" spans="1:4" x14ac:dyDescent="0.3">
      <c r="A15" s="40" t="s">
        <v>41</v>
      </c>
      <c r="B15" s="45" t="s">
        <v>37</v>
      </c>
      <c r="C15" s="45" t="s">
        <v>38</v>
      </c>
      <c r="D15" s="46" t="s">
        <v>39</v>
      </c>
    </row>
    <row r="16" spans="1:4" x14ac:dyDescent="0.3">
      <c r="A16" s="43">
        <v>16</v>
      </c>
      <c r="B16" s="47">
        <v>734.09</v>
      </c>
      <c r="C16" s="10">
        <v>675.36</v>
      </c>
      <c r="D16" s="20">
        <v>4.6900000000000004</v>
      </c>
    </row>
    <row r="17" spans="1:5" x14ac:dyDescent="0.3">
      <c r="A17" s="43">
        <v>17</v>
      </c>
      <c r="B17" s="47">
        <v>840.51</v>
      </c>
      <c r="C17" s="10">
        <v>773.28</v>
      </c>
      <c r="D17" s="20">
        <v>5.37</v>
      </c>
    </row>
    <row r="18" spans="1:5" x14ac:dyDescent="0.3">
      <c r="A18" s="43">
        <v>18</v>
      </c>
      <c r="B18" s="47">
        <v>1063.92</v>
      </c>
      <c r="C18" s="10">
        <v>979.19999999999993</v>
      </c>
      <c r="D18" s="20">
        <v>6.8</v>
      </c>
    </row>
    <row r="19" spans="1:5" x14ac:dyDescent="0.3">
      <c r="A19" s="43">
        <v>19</v>
      </c>
      <c r="B19" s="47">
        <v>1276.72</v>
      </c>
      <c r="C19" s="10">
        <v>1175.04</v>
      </c>
      <c r="D19" s="20">
        <v>8.16</v>
      </c>
    </row>
    <row r="20" spans="1:5" ht="15" thickBot="1" x14ac:dyDescent="0.35">
      <c r="A20" s="44">
        <v>20</v>
      </c>
      <c r="B20" s="197">
        <v>1702.25</v>
      </c>
      <c r="C20" s="23">
        <v>1566.72</v>
      </c>
      <c r="D20" s="24">
        <v>10.88</v>
      </c>
    </row>
    <row r="22" spans="1:5" ht="15" thickBot="1" x14ac:dyDescent="0.35"/>
    <row r="23" spans="1:5" x14ac:dyDescent="0.3">
      <c r="A23" s="202" t="s">
        <v>42</v>
      </c>
      <c r="B23" s="203"/>
    </row>
    <row r="24" spans="1:5" x14ac:dyDescent="0.3">
      <c r="A24" s="40"/>
      <c r="B24" s="41" t="s">
        <v>43</v>
      </c>
      <c r="E24" s="48"/>
    </row>
    <row r="25" spans="1:5" x14ac:dyDescent="0.3">
      <c r="A25" s="43"/>
      <c r="B25" s="10"/>
      <c r="C25" s="49"/>
    </row>
    <row r="27" spans="1:5" ht="15" thickBot="1" x14ac:dyDescent="0.35"/>
    <row r="28" spans="1:5" x14ac:dyDescent="0.3">
      <c r="A28" s="202" t="s">
        <v>73</v>
      </c>
      <c r="B28" s="203"/>
    </row>
    <row r="29" spans="1:5" x14ac:dyDescent="0.3">
      <c r="A29" s="40"/>
      <c r="B29" s="41" t="s">
        <v>43</v>
      </c>
    </row>
    <row r="30" spans="1:5" x14ac:dyDescent="0.3">
      <c r="A30" s="43" t="s">
        <v>84</v>
      </c>
      <c r="B30" s="10">
        <v>2100</v>
      </c>
    </row>
    <row r="31" spans="1:5" x14ac:dyDescent="0.3">
      <c r="A31" s="43" t="s">
        <v>85</v>
      </c>
      <c r="B31" s="10">
        <v>2150</v>
      </c>
      <c r="C31" t="s">
        <v>83</v>
      </c>
    </row>
    <row r="32" spans="1:5" ht="15" thickBot="1" x14ac:dyDescent="0.35"/>
    <row r="33" spans="1:2" x14ac:dyDescent="0.3">
      <c r="A33" s="202" t="s">
        <v>44</v>
      </c>
      <c r="B33" s="203"/>
    </row>
    <row r="34" spans="1:2" x14ac:dyDescent="0.3">
      <c r="A34" s="40"/>
      <c r="B34" s="41"/>
    </row>
    <row r="35" spans="1:2" ht="15" thickBot="1" x14ac:dyDescent="0.35">
      <c r="A35" s="44"/>
      <c r="B35" s="50">
        <v>2191.41</v>
      </c>
    </row>
    <row r="36" spans="1:2" ht="15" thickBot="1" x14ac:dyDescent="0.35"/>
    <row r="37" spans="1:2" x14ac:dyDescent="0.3">
      <c r="A37" s="202" t="s">
        <v>45</v>
      </c>
      <c r="B37" s="203"/>
    </row>
    <row r="38" spans="1:2" x14ac:dyDescent="0.3">
      <c r="A38" s="40"/>
      <c r="B38" s="41"/>
    </row>
    <row r="39" spans="1:2" ht="15" thickBot="1" x14ac:dyDescent="0.35">
      <c r="A39" s="44"/>
      <c r="B39" s="44">
        <v>2329.4299999999998</v>
      </c>
    </row>
  </sheetData>
  <mergeCells count="6">
    <mergeCell ref="A37:B37"/>
    <mergeCell ref="A4:D4"/>
    <mergeCell ref="A14:D14"/>
    <mergeCell ref="A23:B23"/>
    <mergeCell ref="A28:B28"/>
    <mergeCell ref="A33:B3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E894E-4C02-47B3-9624-93F5DF86B547}">
  <dimension ref="A1:R130"/>
  <sheetViews>
    <sheetView topLeftCell="B112" workbookViewId="0">
      <selection activeCell="C82" sqref="C82"/>
    </sheetView>
  </sheetViews>
  <sheetFormatPr defaultRowHeight="14.4" x14ac:dyDescent="0.3"/>
  <cols>
    <col min="1" max="1" width="18.88671875" customWidth="1"/>
    <col min="2" max="2" width="23.88671875" customWidth="1"/>
    <col min="3" max="3" width="13.5546875" customWidth="1"/>
    <col min="4" max="4" width="9.6640625" customWidth="1"/>
    <col min="5" max="5" width="14.109375" customWidth="1"/>
    <col min="6" max="6" width="11" customWidth="1"/>
    <col min="7" max="7" width="14.33203125" bestFit="1" customWidth="1"/>
    <col min="8" max="8" width="10.109375" customWidth="1"/>
    <col min="9" max="9" width="11.6640625" customWidth="1"/>
    <col min="14" max="14" width="12.88671875" bestFit="1" customWidth="1"/>
    <col min="18" max="18" width="12.88671875" bestFit="1" customWidth="1"/>
  </cols>
  <sheetData>
    <row r="1" spans="1:18" x14ac:dyDescent="0.3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13"/>
    </row>
    <row r="2" spans="1:18" x14ac:dyDescent="0.3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spans="1:18" x14ac:dyDescent="0.3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</row>
    <row r="4" spans="1:18" ht="15" thickBot="1" x14ac:dyDescent="0.35">
      <c r="A4" s="54" t="s">
        <v>75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</row>
    <row r="5" spans="1:18" x14ac:dyDescent="0.3">
      <c r="A5" s="56" t="s">
        <v>46</v>
      </c>
      <c r="B5" s="57"/>
      <c r="C5" s="57"/>
      <c r="D5" s="57"/>
      <c r="E5" s="58"/>
      <c r="F5" s="58"/>
      <c r="G5" s="58"/>
      <c r="H5" s="58"/>
      <c r="I5" s="59"/>
      <c r="J5" s="56" t="s">
        <v>47</v>
      </c>
      <c r="K5" s="57"/>
      <c r="L5" s="57"/>
      <c r="M5" s="57"/>
      <c r="N5" s="57"/>
      <c r="O5" s="57"/>
      <c r="P5" s="57"/>
      <c r="Q5" s="57"/>
      <c r="R5" s="60"/>
    </row>
    <row r="6" spans="1:18" x14ac:dyDescent="0.3">
      <c r="A6" s="61" t="s">
        <v>48</v>
      </c>
      <c r="B6" s="62"/>
      <c r="C6" s="62" t="s">
        <v>49</v>
      </c>
      <c r="D6" s="62"/>
      <c r="E6" s="63"/>
      <c r="F6" s="63"/>
      <c r="G6" s="63" t="s">
        <v>50</v>
      </c>
      <c r="H6" s="63"/>
      <c r="I6" s="64"/>
      <c r="J6" s="61" t="s">
        <v>48</v>
      </c>
      <c r="K6" s="62"/>
      <c r="L6" s="62" t="s">
        <v>49</v>
      </c>
      <c r="M6" s="62"/>
      <c r="N6" s="62"/>
      <c r="O6" s="62"/>
      <c r="P6" s="62" t="s">
        <v>50</v>
      </c>
      <c r="Q6" s="62"/>
      <c r="R6" s="65"/>
    </row>
    <row r="7" spans="1:18" ht="15" thickBot="1" x14ac:dyDescent="0.35">
      <c r="A7" s="66"/>
      <c r="B7" s="67">
        <v>3</v>
      </c>
      <c r="C7" s="68"/>
      <c r="D7" s="68">
        <v>4</v>
      </c>
      <c r="E7" s="69"/>
      <c r="F7" s="69"/>
      <c r="G7" s="69"/>
      <c r="H7" s="70">
        <v>5</v>
      </c>
      <c r="I7" s="71"/>
      <c r="J7" s="72"/>
      <c r="K7" s="73">
        <v>23</v>
      </c>
      <c r="L7" s="74"/>
      <c r="M7" s="74">
        <v>24</v>
      </c>
      <c r="N7" s="74"/>
      <c r="O7" s="74"/>
      <c r="P7" s="74"/>
      <c r="Q7" s="74">
        <v>25</v>
      </c>
      <c r="R7" s="75"/>
    </row>
    <row r="8" spans="1:18" ht="15" thickBot="1" x14ac:dyDescent="0.35">
      <c r="A8" s="76"/>
      <c r="B8" s="77"/>
      <c r="C8" s="78">
        <v>0</v>
      </c>
      <c r="D8" s="79">
        <v>1</v>
      </c>
      <c r="E8" s="80" t="s">
        <v>51</v>
      </c>
      <c r="F8" s="77"/>
      <c r="G8" s="78">
        <v>0</v>
      </c>
      <c r="H8" s="79">
        <v>3</v>
      </c>
      <c r="I8" s="199">
        <v>1934.4</v>
      </c>
      <c r="J8" s="81"/>
      <c r="K8" s="82"/>
      <c r="L8" s="82">
        <v>0</v>
      </c>
      <c r="M8" s="83">
        <v>4</v>
      </c>
      <c r="N8" s="199">
        <v>1934.4</v>
      </c>
      <c r="O8" s="76"/>
      <c r="P8" s="78">
        <v>0</v>
      </c>
      <c r="Q8" s="79">
        <v>7</v>
      </c>
      <c r="R8" s="80">
        <v>2036.57</v>
      </c>
    </row>
    <row r="9" spans="1:18" ht="15" thickBot="1" x14ac:dyDescent="0.35">
      <c r="A9" s="85"/>
      <c r="B9" s="86"/>
      <c r="C9" s="87">
        <v>1</v>
      </c>
      <c r="D9" s="88">
        <v>2</v>
      </c>
      <c r="E9" s="199">
        <v>1934.4</v>
      </c>
      <c r="F9" s="90"/>
      <c r="G9" s="87">
        <v>1</v>
      </c>
      <c r="H9" s="91">
        <v>4</v>
      </c>
      <c r="I9" s="199">
        <v>1934.4</v>
      </c>
      <c r="J9" s="92"/>
      <c r="K9" s="87"/>
      <c r="L9" s="87">
        <v>1</v>
      </c>
      <c r="M9" s="91">
        <v>5</v>
      </c>
      <c r="N9" s="84">
        <v>1949.72</v>
      </c>
      <c r="O9" s="85"/>
      <c r="P9" s="87">
        <v>1</v>
      </c>
      <c r="Q9" s="91">
        <v>9</v>
      </c>
      <c r="R9" s="80">
        <v>2139.3200000000002</v>
      </c>
    </row>
    <row r="10" spans="1:18" ht="15" thickBot="1" x14ac:dyDescent="0.35">
      <c r="A10" s="85">
        <v>19</v>
      </c>
      <c r="B10" s="84" t="s">
        <v>52</v>
      </c>
      <c r="C10" s="87">
        <v>2</v>
      </c>
      <c r="D10" s="91">
        <v>3</v>
      </c>
      <c r="E10" s="199">
        <v>1934.4</v>
      </c>
      <c r="F10" s="90"/>
      <c r="G10" s="87">
        <v>2</v>
      </c>
      <c r="H10" s="91">
        <v>5</v>
      </c>
      <c r="I10" s="80">
        <v>1949.72</v>
      </c>
      <c r="J10" s="92"/>
      <c r="K10" s="82"/>
      <c r="L10" s="87">
        <v>2</v>
      </c>
      <c r="M10" s="91">
        <v>6</v>
      </c>
      <c r="N10" s="84">
        <v>1985.93</v>
      </c>
      <c r="O10" s="85"/>
      <c r="P10" s="87">
        <v>2</v>
      </c>
      <c r="Q10" s="91">
        <v>10</v>
      </c>
      <c r="R10" s="80">
        <v>2197.21</v>
      </c>
    </row>
    <row r="11" spans="1:18" ht="15" thickBot="1" x14ac:dyDescent="0.35">
      <c r="A11" s="93">
        <v>20</v>
      </c>
      <c r="B11" s="84" t="s">
        <v>52</v>
      </c>
      <c r="C11" s="87">
        <v>3</v>
      </c>
      <c r="D11" s="91">
        <v>4</v>
      </c>
      <c r="E11" s="199">
        <v>1934.4</v>
      </c>
      <c r="F11" s="90"/>
      <c r="G11" s="87">
        <v>3</v>
      </c>
      <c r="H11" s="91">
        <v>6</v>
      </c>
      <c r="I11" s="80">
        <v>1985.93</v>
      </c>
      <c r="J11" s="92">
        <v>19</v>
      </c>
      <c r="K11" s="94" t="s">
        <v>52</v>
      </c>
      <c r="L11" s="87">
        <v>3</v>
      </c>
      <c r="M11" s="91">
        <v>7</v>
      </c>
      <c r="N11" s="84">
        <v>2036.57</v>
      </c>
      <c r="O11" s="85"/>
      <c r="P11" s="87">
        <v>3</v>
      </c>
      <c r="Q11" s="91">
        <v>11</v>
      </c>
      <c r="R11" s="80">
        <v>2262.3200000000002</v>
      </c>
    </row>
    <row r="12" spans="1:18" ht="15" thickBot="1" x14ac:dyDescent="0.35">
      <c r="A12" s="85"/>
      <c r="B12" s="95"/>
      <c r="C12" s="87"/>
      <c r="D12" s="87"/>
      <c r="E12" s="89"/>
      <c r="F12" s="90"/>
      <c r="G12" s="87">
        <v>4</v>
      </c>
      <c r="H12" s="91">
        <v>7</v>
      </c>
      <c r="I12" s="80">
        <v>2036.57</v>
      </c>
      <c r="J12" s="96">
        <v>20</v>
      </c>
      <c r="K12" s="94" t="s">
        <v>52</v>
      </c>
      <c r="L12" s="87">
        <v>4</v>
      </c>
      <c r="M12" s="91">
        <v>8</v>
      </c>
      <c r="N12" s="84">
        <v>2085.77</v>
      </c>
      <c r="O12" s="85"/>
      <c r="P12" s="87">
        <v>4</v>
      </c>
      <c r="Q12" s="91">
        <v>12</v>
      </c>
      <c r="R12" s="80">
        <v>2330.33</v>
      </c>
    </row>
    <row r="13" spans="1:18" ht="15" thickBot="1" x14ac:dyDescent="0.35">
      <c r="A13" s="97"/>
      <c r="B13" s="98"/>
      <c r="C13" s="87"/>
      <c r="D13" s="87"/>
      <c r="E13" s="90"/>
      <c r="F13" s="90"/>
      <c r="G13" s="87">
        <v>5</v>
      </c>
      <c r="H13" s="91">
        <v>8</v>
      </c>
      <c r="I13" s="80">
        <v>2085.77</v>
      </c>
      <c r="J13" s="99"/>
      <c r="K13" s="87"/>
      <c r="L13" s="87">
        <v>5</v>
      </c>
      <c r="M13" s="91">
        <v>9</v>
      </c>
      <c r="N13" s="84">
        <v>2139.3200000000002</v>
      </c>
      <c r="O13" s="85"/>
      <c r="P13" s="87">
        <v>5</v>
      </c>
      <c r="Q13" s="91">
        <v>13</v>
      </c>
      <c r="R13" s="80">
        <v>2407.0500000000002</v>
      </c>
    </row>
    <row r="14" spans="1:18" ht="15" thickBot="1" x14ac:dyDescent="0.35">
      <c r="A14" s="100"/>
      <c r="B14" s="90"/>
      <c r="C14" s="87"/>
      <c r="D14" s="87"/>
      <c r="E14" s="90"/>
      <c r="F14" s="90"/>
      <c r="G14" s="87">
        <v>11</v>
      </c>
      <c r="H14" s="91">
        <v>9</v>
      </c>
      <c r="I14" s="80">
        <v>2139.3200000000002</v>
      </c>
      <c r="J14" s="92"/>
      <c r="K14" s="87"/>
      <c r="L14" s="87"/>
      <c r="M14" s="87"/>
      <c r="N14" s="101"/>
      <c r="O14" s="85"/>
      <c r="P14" s="87">
        <v>6</v>
      </c>
      <c r="Q14" s="91">
        <v>14</v>
      </c>
      <c r="R14" s="80">
        <v>2483.73</v>
      </c>
    </row>
    <row r="15" spans="1:18" ht="15" thickBot="1" x14ac:dyDescent="0.35">
      <c r="A15" s="85"/>
      <c r="B15" s="90"/>
      <c r="C15" s="87"/>
      <c r="D15" s="87"/>
      <c r="E15" s="90"/>
      <c r="F15" s="90"/>
      <c r="G15" s="87">
        <v>13</v>
      </c>
      <c r="H15" s="91">
        <v>10</v>
      </c>
      <c r="I15" s="80">
        <v>2197.21</v>
      </c>
      <c r="J15" s="92"/>
      <c r="K15" s="87"/>
      <c r="L15" s="87"/>
      <c r="M15" s="87"/>
      <c r="N15" s="101"/>
      <c r="O15" s="85"/>
      <c r="P15" s="87">
        <v>7</v>
      </c>
      <c r="Q15" s="91">
        <v>15</v>
      </c>
      <c r="R15" s="80">
        <v>2554.69</v>
      </c>
    </row>
    <row r="16" spans="1:18" ht="15" thickBot="1" x14ac:dyDescent="0.35">
      <c r="A16" s="85"/>
      <c r="B16" s="90"/>
      <c r="C16" s="90"/>
      <c r="D16" s="90"/>
      <c r="E16" s="90"/>
      <c r="F16" s="90"/>
      <c r="G16" s="87"/>
      <c r="H16" s="87"/>
      <c r="I16" s="102"/>
      <c r="J16" s="85"/>
      <c r="K16" s="90"/>
      <c r="L16" s="90"/>
      <c r="M16" s="90"/>
      <c r="N16" s="101"/>
      <c r="O16" s="85"/>
      <c r="P16" s="87">
        <v>8</v>
      </c>
      <c r="Q16" s="91">
        <v>16</v>
      </c>
      <c r="R16" s="80">
        <v>2634.24</v>
      </c>
    </row>
    <row r="17" spans="1:18" ht="15" thickBot="1" x14ac:dyDescent="0.35">
      <c r="A17" s="85"/>
      <c r="B17" s="90"/>
      <c r="C17" s="90"/>
      <c r="D17" s="90"/>
      <c r="E17" s="90"/>
      <c r="F17" s="90"/>
      <c r="G17" s="90"/>
      <c r="H17" s="90"/>
      <c r="I17" s="102"/>
      <c r="J17" s="85"/>
      <c r="K17" s="90"/>
      <c r="L17" s="90"/>
      <c r="M17" s="90"/>
      <c r="N17" s="101"/>
      <c r="O17" s="85"/>
      <c r="P17" s="87">
        <v>14</v>
      </c>
      <c r="Q17" s="91">
        <v>17</v>
      </c>
      <c r="R17" s="80">
        <v>2699.36</v>
      </c>
    </row>
    <row r="18" spans="1:18" ht="15" thickBot="1" x14ac:dyDescent="0.35">
      <c r="A18" s="103"/>
      <c r="B18" s="104"/>
      <c r="C18" s="104"/>
      <c r="D18" s="105"/>
      <c r="E18" s="104"/>
      <c r="F18" s="104"/>
      <c r="G18" s="104"/>
      <c r="H18" s="104"/>
      <c r="I18" s="106"/>
      <c r="J18" s="103"/>
      <c r="K18" s="104"/>
      <c r="L18" s="104"/>
      <c r="M18" s="104"/>
      <c r="N18" s="107"/>
      <c r="O18" s="103"/>
      <c r="P18" s="105">
        <v>16</v>
      </c>
      <c r="Q18" s="108">
        <v>18</v>
      </c>
      <c r="R18" s="80">
        <v>2777.53</v>
      </c>
    </row>
    <row r="19" spans="1:18" x14ac:dyDescent="0.3">
      <c r="A19" s="56" t="s">
        <v>53</v>
      </c>
      <c r="B19" s="109"/>
      <c r="C19" s="109"/>
      <c r="D19" s="109"/>
      <c r="E19" s="77"/>
      <c r="F19" s="77"/>
      <c r="G19" s="77"/>
      <c r="H19" s="77"/>
      <c r="I19" s="110"/>
      <c r="J19" s="56" t="s">
        <v>54</v>
      </c>
      <c r="K19" s="109"/>
      <c r="L19" s="109"/>
      <c r="M19" s="109"/>
      <c r="N19" s="109"/>
      <c r="O19" s="109"/>
      <c r="P19" s="109"/>
      <c r="Q19" s="109"/>
      <c r="R19" s="111"/>
    </row>
    <row r="20" spans="1:18" x14ac:dyDescent="0.3">
      <c r="A20" s="61" t="s">
        <v>48</v>
      </c>
      <c r="B20" s="62"/>
      <c r="C20" s="62" t="s">
        <v>49</v>
      </c>
      <c r="D20" s="62"/>
      <c r="E20" s="63"/>
      <c r="F20" s="63"/>
      <c r="G20" s="63" t="s">
        <v>50</v>
      </c>
      <c r="H20" s="63"/>
      <c r="I20" s="64"/>
      <c r="J20" s="61" t="s">
        <v>48</v>
      </c>
      <c r="K20" s="62"/>
      <c r="L20" s="62" t="s">
        <v>49</v>
      </c>
      <c r="M20" s="62"/>
      <c r="N20" s="62"/>
      <c r="O20" s="62"/>
      <c r="P20" s="62" t="s">
        <v>50</v>
      </c>
      <c r="Q20" s="62"/>
      <c r="R20" s="65"/>
    </row>
    <row r="21" spans="1:18" ht="15" thickBot="1" x14ac:dyDescent="0.35">
      <c r="A21" s="72"/>
      <c r="B21" s="74">
        <v>8</v>
      </c>
      <c r="C21" s="74"/>
      <c r="D21" s="74">
        <v>9</v>
      </c>
      <c r="E21" s="69"/>
      <c r="F21" s="69"/>
      <c r="G21" s="70"/>
      <c r="H21" s="70">
        <v>10</v>
      </c>
      <c r="I21" s="112"/>
      <c r="J21" s="113"/>
      <c r="K21" s="114">
        <v>28</v>
      </c>
      <c r="L21" s="115"/>
      <c r="M21" s="115">
        <v>29</v>
      </c>
      <c r="N21" s="116"/>
      <c r="O21" s="117"/>
      <c r="P21" s="74"/>
      <c r="Q21" s="74">
        <v>30</v>
      </c>
      <c r="R21" s="118"/>
    </row>
    <row r="22" spans="1:18" x14ac:dyDescent="0.3">
      <c r="A22" s="81"/>
      <c r="B22" s="82"/>
      <c r="C22" s="82"/>
      <c r="D22" s="82"/>
      <c r="E22" s="119"/>
      <c r="F22" s="119"/>
      <c r="G22" s="82"/>
      <c r="H22" s="82"/>
      <c r="I22" s="86"/>
      <c r="J22" s="120"/>
      <c r="K22" s="78"/>
      <c r="L22" s="78"/>
      <c r="M22" s="78"/>
      <c r="N22" s="110"/>
      <c r="O22" s="121"/>
      <c r="P22" s="82"/>
      <c r="Q22" s="82"/>
      <c r="R22" s="122"/>
    </row>
    <row r="23" spans="1:18" x14ac:dyDescent="0.3">
      <c r="A23" s="92"/>
      <c r="B23" s="87"/>
      <c r="C23" s="87">
        <v>0</v>
      </c>
      <c r="D23" s="88" t="s">
        <v>55</v>
      </c>
      <c r="E23" s="199">
        <v>1934.4</v>
      </c>
      <c r="F23" s="90"/>
      <c r="G23" s="87">
        <v>0</v>
      </c>
      <c r="H23" s="91">
        <v>4</v>
      </c>
      <c r="I23" s="199">
        <v>1934.4</v>
      </c>
      <c r="J23" s="92"/>
      <c r="K23" s="87"/>
      <c r="L23" s="87">
        <v>0</v>
      </c>
      <c r="M23" s="91">
        <v>6</v>
      </c>
      <c r="N23" s="123">
        <v>1985.93</v>
      </c>
      <c r="O23" s="124"/>
      <c r="P23" s="87">
        <v>0</v>
      </c>
      <c r="Q23" s="91">
        <v>8</v>
      </c>
      <c r="R23" s="89">
        <v>2085.77</v>
      </c>
    </row>
    <row r="24" spans="1:18" x14ac:dyDescent="0.3">
      <c r="A24" s="92"/>
      <c r="B24" s="87"/>
      <c r="C24" s="87">
        <v>1</v>
      </c>
      <c r="D24" s="88">
        <v>2</v>
      </c>
      <c r="E24" s="199">
        <v>1934.4</v>
      </c>
      <c r="F24" s="90"/>
      <c r="G24" s="87">
        <v>1</v>
      </c>
      <c r="H24" s="91">
        <v>5</v>
      </c>
      <c r="I24" s="84">
        <v>1949.72</v>
      </c>
      <c r="J24" s="92"/>
      <c r="K24" s="87"/>
      <c r="L24" s="87">
        <v>1</v>
      </c>
      <c r="M24" s="91">
        <v>7</v>
      </c>
      <c r="N24" s="123">
        <v>2036.57</v>
      </c>
      <c r="O24" s="124"/>
      <c r="P24" s="87">
        <v>1</v>
      </c>
      <c r="Q24" s="91">
        <v>10</v>
      </c>
      <c r="R24" s="89">
        <v>2197.21</v>
      </c>
    </row>
    <row r="25" spans="1:18" x14ac:dyDescent="0.3">
      <c r="A25" s="92">
        <v>19</v>
      </c>
      <c r="B25" s="94" t="s">
        <v>52</v>
      </c>
      <c r="C25" s="87">
        <v>2</v>
      </c>
      <c r="D25" s="91">
        <v>3</v>
      </c>
      <c r="E25" s="199">
        <v>1934.4</v>
      </c>
      <c r="F25" s="90"/>
      <c r="G25" s="87">
        <v>2</v>
      </c>
      <c r="H25" s="91">
        <v>6</v>
      </c>
      <c r="I25" s="84">
        <v>1985.93</v>
      </c>
      <c r="J25" s="92">
        <v>19</v>
      </c>
      <c r="K25" s="125" t="s">
        <v>52</v>
      </c>
      <c r="L25" s="87">
        <v>2</v>
      </c>
      <c r="M25" s="91">
        <v>8</v>
      </c>
      <c r="N25" s="123">
        <v>2085.77</v>
      </c>
      <c r="O25" s="124"/>
      <c r="P25" s="87">
        <v>2</v>
      </c>
      <c r="Q25" s="91">
        <v>12</v>
      </c>
      <c r="R25" s="89">
        <v>2330.33</v>
      </c>
    </row>
    <row r="26" spans="1:18" x14ac:dyDescent="0.3">
      <c r="A26" s="96">
        <v>20</v>
      </c>
      <c r="B26" s="94" t="s">
        <v>52</v>
      </c>
      <c r="C26" s="87">
        <v>3</v>
      </c>
      <c r="D26" s="91">
        <v>4</v>
      </c>
      <c r="E26" s="199">
        <v>1934.4</v>
      </c>
      <c r="F26" s="90"/>
      <c r="G26" s="87">
        <v>3</v>
      </c>
      <c r="H26" s="91">
        <v>7</v>
      </c>
      <c r="I26" s="84">
        <v>2036.57</v>
      </c>
      <c r="J26" s="126" t="s">
        <v>56</v>
      </c>
      <c r="K26" s="125" t="s">
        <v>52</v>
      </c>
      <c r="L26" s="87">
        <v>3</v>
      </c>
      <c r="M26" s="91">
        <v>9</v>
      </c>
      <c r="N26" s="123">
        <v>2139.3200000000002</v>
      </c>
      <c r="O26" s="124"/>
      <c r="P26" s="87">
        <v>3</v>
      </c>
      <c r="Q26" s="91">
        <v>13</v>
      </c>
      <c r="R26" s="89">
        <v>2407.0500000000002</v>
      </c>
    </row>
    <row r="27" spans="1:18" x14ac:dyDescent="0.3">
      <c r="A27" s="87"/>
      <c r="B27" s="127"/>
      <c r="C27" s="87">
        <v>4</v>
      </c>
      <c r="D27" s="91">
        <v>5</v>
      </c>
      <c r="E27" s="89">
        <v>1949.72</v>
      </c>
      <c r="F27" s="90"/>
      <c r="G27" s="87">
        <v>4</v>
      </c>
      <c r="H27" s="91">
        <v>8</v>
      </c>
      <c r="I27" s="84">
        <v>2085.77</v>
      </c>
      <c r="J27" s="128"/>
      <c r="K27" s="87"/>
      <c r="L27" s="87">
        <v>4</v>
      </c>
      <c r="M27" s="91">
        <v>10</v>
      </c>
      <c r="N27" s="123">
        <v>2197.21</v>
      </c>
      <c r="O27" s="124"/>
      <c r="P27" s="87">
        <v>4</v>
      </c>
      <c r="Q27" s="91">
        <v>14</v>
      </c>
      <c r="R27" s="89">
        <v>2483.73</v>
      </c>
    </row>
    <row r="28" spans="1:18" x14ac:dyDescent="0.3">
      <c r="A28" s="99"/>
      <c r="B28" s="87"/>
      <c r="C28" s="87"/>
      <c r="D28" s="87"/>
      <c r="E28" s="90"/>
      <c r="F28" s="90"/>
      <c r="G28" s="87">
        <v>5</v>
      </c>
      <c r="H28" s="91">
        <v>9</v>
      </c>
      <c r="I28" s="84">
        <v>2139.3200000000002</v>
      </c>
      <c r="J28" s="128"/>
      <c r="K28" s="87"/>
      <c r="L28" s="87">
        <v>5</v>
      </c>
      <c r="M28" s="91">
        <v>11</v>
      </c>
      <c r="N28" s="123">
        <v>2262.3200000000002</v>
      </c>
      <c r="O28" s="124"/>
      <c r="P28" s="87">
        <v>5</v>
      </c>
      <c r="Q28" s="91">
        <v>15</v>
      </c>
      <c r="R28" s="89">
        <v>2554.69</v>
      </c>
    </row>
    <row r="29" spans="1:18" x14ac:dyDescent="0.3">
      <c r="A29" s="85"/>
      <c r="B29" s="90"/>
      <c r="C29" s="90"/>
      <c r="D29" s="90"/>
      <c r="E29" s="90"/>
      <c r="F29" s="90"/>
      <c r="G29" s="87">
        <v>6</v>
      </c>
      <c r="H29" s="91">
        <v>10</v>
      </c>
      <c r="I29" s="84">
        <v>2197.21</v>
      </c>
      <c r="J29" s="85"/>
      <c r="K29" s="90"/>
      <c r="L29" s="90"/>
      <c r="M29" s="90"/>
      <c r="N29" s="102"/>
      <c r="O29" s="124"/>
      <c r="P29" s="87">
        <v>6</v>
      </c>
      <c r="Q29" s="91">
        <v>16</v>
      </c>
      <c r="R29" s="89">
        <v>2634.24</v>
      </c>
    </row>
    <row r="30" spans="1:18" x14ac:dyDescent="0.3">
      <c r="A30" s="85"/>
      <c r="B30" s="90"/>
      <c r="C30" s="90"/>
      <c r="D30" s="90"/>
      <c r="E30" s="90"/>
      <c r="F30" s="90"/>
      <c r="G30" s="87">
        <v>12</v>
      </c>
      <c r="H30" s="91">
        <v>11</v>
      </c>
      <c r="I30" s="84">
        <v>2262.3200000000002</v>
      </c>
      <c r="J30" s="85"/>
      <c r="K30" s="90"/>
      <c r="L30" s="90"/>
      <c r="M30" s="90"/>
      <c r="N30" s="102"/>
      <c r="O30" s="124"/>
      <c r="P30" s="87">
        <v>7</v>
      </c>
      <c r="Q30" s="91">
        <v>17</v>
      </c>
      <c r="R30" s="89">
        <v>2699.36</v>
      </c>
    </row>
    <row r="31" spans="1:18" x14ac:dyDescent="0.3">
      <c r="A31" s="85"/>
      <c r="B31" s="90"/>
      <c r="C31" s="90"/>
      <c r="D31" s="90"/>
      <c r="E31" s="90"/>
      <c r="F31" s="90"/>
      <c r="G31" s="87">
        <v>14</v>
      </c>
      <c r="H31" s="91">
        <v>12</v>
      </c>
      <c r="I31" s="84">
        <v>2330.33</v>
      </c>
      <c r="J31" s="85"/>
      <c r="K31" s="90"/>
      <c r="L31" s="90"/>
      <c r="M31" s="90"/>
      <c r="N31" s="102"/>
      <c r="O31" s="124"/>
      <c r="P31" s="87">
        <v>8</v>
      </c>
      <c r="Q31" s="91">
        <v>18</v>
      </c>
      <c r="R31" s="89">
        <v>2777.53</v>
      </c>
    </row>
    <row r="32" spans="1:18" x14ac:dyDescent="0.3">
      <c r="A32" s="85"/>
      <c r="B32" s="90"/>
      <c r="C32" s="90"/>
      <c r="D32" s="90"/>
      <c r="E32" s="90"/>
      <c r="F32" s="90"/>
      <c r="G32" s="87"/>
      <c r="H32" s="87"/>
      <c r="I32" s="101"/>
      <c r="J32" s="85"/>
      <c r="K32" s="90"/>
      <c r="L32" s="90"/>
      <c r="M32" s="90"/>
      <c r="N32" s="102"/>
      <c r="O32" s="124"/>
      <c r="P32" s="87">
        <v>14</v>
      </c>
      <c r="Q32" s="91">
        <v>19</v>
      </c>
      <c r="R32" s="89">
        <v>2848.42</v>
      </c>
    </row>
    <row r="33" spans="1:18" x14ac:dyDescent="0.3">
      <c r="A33" s="85"/>
      <c r="B33" s="90"/>
      <c r="C33" s="90"/>
      <c r="D33" s="90"/>
      <c r="E33" s="90"/>
      <c r="F33" s="90"/>
      <c r="G33" s="90"/>
      <c r="H33" s="90"/>
      <c r="I33" s="101"/>
      <c r="J33" s="85"/>
      <c r="K33" s="90"/>
      <c r="L33" s="90"/>
      <c r="M33" s="90"/>
      <c r="N33" s="102"/>
      <c r="O33" s="124"/>
      <c r="P33" s="87">
        <v>16</v>
      </c>
      <c r="Q33" s="91">
        <v>20</v>
      </c>
      <c r="R33" s="89">
        <v>2923.7</v>
      </c>
    </row>
    <row r="34" spans="1:18" x14ac:dyDescent="0.3">
      <c r="A34" s="85"/>
      <c r="B34" s="90"/>
      <c r="C34" s="90"/>
      <c r="D34" s="90"/>
      <c r="E34" s="90"/>
      <c r="F34" s="90"/>
      <c r="G34" s="90"/>
      <c r="H34" s="90"/>
      <c r="I34" s="101"/>
      <c r="J34" s="85"/>
      <c r="K34" s="90"/>
      <c r="L34" s="90"/>
      <c r="M34" s="90"/>
      <c r="N34" s="102"/>
      <c r="O34" s="124"/>
      <c r="P34" s="90"/>
      <c r="Q34" s="90"/>
      <c r="R34" s="102"/>
    </row>
    <row r="35" spans="1:18" x14ac:dyDescent="0.3">
      <c r="A35" s="85"/>
      <c r="B35" s="90"/>
      <c r="C35" s="90"/>
      <c r="D35" s="90"/>
      <c r="E35" s="90"/>
      <c r="F35" s="90"/>
      <c r="G35" s="90"/>
      <c r="H35" s="90"/>
      <c r="I35" s="101"/>
      <c r="J35" s="85"/>
      <c r="K35" s="90"/>
      <c r="L35" s="90"/>
      <c r="M35" s="90"/>
      <c r="N35" s="102"/>
      <c r="O35" s="124"/>
      <c r="P35" s="90"/>
      <c r="Q35" s="90"/>
      <c r="R35" s="102"/>
    </row>
    <row r="36" spans="1:18" ht="15" thickBot="1" x14ac:dyDescent="0.35">
      <c r="A36" s="103"/>
      <c r="B36" s="104"/>
      <c r="C36" s="104"/>
      <c r="D36" s="104"/>
      <c r="E36" s="104"/>
      <c r="F36" s="104"/>
      <c r="G36" s="104"/>
      <c r="H36" s="104"/>
      <c r="I36" s="107"/>
      <c r="J36" s="103"/>
      <c r="K36" s="129"/>
      <c r="L36" s="104"/>
      <c r="M36" s="104"/>
      <c r="N36" s="106"/>
      <c r="O36" s="130"/>
      <c r="P36" s="104"/>
      <c r="Q36" s="104"/>
      <c r="R36" s="106"/>
    </row>
    <row r="37" spans="1:18" x14ac:dyDescent="0.3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</row>
    <row r="38" spans="1:18" ht="15" thickBot="1" x14ac:dyDescent="0.35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</row>
    <row r="39" spans="1:18" x14ac:dyDescent="0.3">
      <c r="A39" s="56" t="s">
        <v>57</v>
      </c>
      <c r="B39" s="57"/>
      <c r="C39" s="57"/>
      <c r="D39" s="57"/>
      <c r="E39" s="58"/>
      <c r="F39" s="58"/>
      <c r="G39" s="58"/>
      <c r="H39" s="58"/>
      <c r="I39" s="59"/>
      <c r="J39" s="53"/>
      <c r="K39" s="53"/>
      <c r="L39" s="53"/>
      <c r="M39" s="53"/>
      <c r="N39" s="53"/>
      <c r="O39" s="53"/>
      <c r="P39" s="53"/>
      <c r="Q39" s="53"/>
      <c r="R39" s="53"/>
    </row>
    <row r="40" spans="1:18" x14ac:dyDescent="0.3">
      <c r="A40" s="61" t="s">
        <v>48</v>
      </c>
      <c r="B40" s="62"/>
      <c r="C40" s="62" t="s">
        <v>49</v>
      </c>
      <c r="D40" s="62"/>
      <c r="E40" s="63"/>
      <c r="F40" s="63"/>
      <c r="G40" s="63" t="s">
        <v>50</v>
      </c>
      <c r="H40" s="63"/>
      <c r="I40" s="64"/>
      <c r="J40" s="53"/>
      <c r="K40" s="53"/>
      <c r="L40" s="53"/>
      <c r="M40" s="53"/>
      <c r="N40" s="53"/>
      <c r="O40" s="53"/>
      <c r="P40" s="53"/>
      <c r="Q40" s="53"/>
      <c r="R40" s="53"/>
    </row>
    <row r="41" spans="1:18" ht="15" thickBot="1" x14ac:dyDescent="0.35">
      <c r="A41" s="72"/>
      <c r="B41" s="73">
        <v>13</v>
      </c>
      <c r="C41" s="74"/>
      <c r="D41" s="74">
        <v>14</v>
      </c>
      <c r="E41" s="70"/>
      <c r="F41" s="70"/>
      <c r="G41" s="70"/>
      <c r="H41" s="70">
        <v>15</v>
      </c>
      <c r="I41" s="71"/>
      <c r="J41" s="53"/>
      <c r="K41" s="53"/>
      <c r="L41" s="53"/>
      <c r="M41" s="53"/>
      <c r="N41" s="53"/>
      <c r="O41" s="53"/>
      <c r="P41" s="53"/>
      <c r="Q41" s="53"/>
      <c r="R41" s="53"/>
    </row>
    <row r="42" spans="1:18" x14ac:dyDescent="0.3">
      <c r="A42" s="100"/>
      <c r="B42" s="119"/>
      <c r="C42" s="119"/>
      <c r="D42" s="119"/>
      <c r="E42" s="119"/>
      <c r="F42" s="119"/>
      <c r="G42" s="119"/>
      <c r="H42" s="119"/>
      <c r="I42" s="122"/>
      <c r="J42" s="53"/>
      <c r="K42" s="53"/>
      <c r="L42" s="53"/>
      <c r="M42" s="53"/>
      <c r="N42" s="53"/>
      <c r="O42" s="53"/>
      <c r="P42" s="53"/>
      <c r="Q42" s="53"/>
      <c r="R42" s="53"/>
    </row>
    <row r="43" spans="1:18" x14ac:dyDescent="0.3">
      <c r="A43" s="85"/>
      <c r="B43" s="90"/>
      <c r="C43" s="87">
        <v>0</v>
      </c>
      <c r="D43" s="88">
        <v>2</v>
      </c>
      <c r="E43" s="199">
        <v>1934.4</v>
      </c>
      <c r="F43" s="90"/>
      <c r="G43" s="87">
        <v>0</v>
      </c>
      <c r="H43" s="91">
        <v>5</v>
      </c>
      <c r="I43" s="89">
        <v>1949.72</v>
      </c>
      <c r="J43" s="53"/>
      <c r="K43" s="53"/>
      <c r="L43" s="53"/>
      <c r="M43" s="53"/>
      <c r="N43" s="53"/>
      <c r="O43" s="53"/>
      <c r="P43" s="53"/>
      <c r="Q43" s="53"/>
      <c r="R43" s="53"/>
    </row>
    <row r="44" spans="1:18" x14ac:dyDescent="0.3">
      <c r="A44" s="85"/>
      <c r="B44" s="90"/>
      <c r="C44" s="87">
        <v>1</v>
      </c>
      <c r="D44" s="88">
        <v>3</v>
      </c>
      <c r="E44" s="199">
        <v>1934.4</v>
      </c>
      <c r="F44" s="90"/>
      <c r="G44" s="87">
        <v>1</v>
      </c>
      <c r="H44" s="91">
        <v>6</v>
      </c>
      <c r="I44" s="89">
        <v>1985.93</v>
      </c>
      <c r="J44" s="53"/>
      <c r="K44" s="53"/>
      <c r="L44" s="53"/>
      <c r="M44" s="53"/>
      <c r="N44" s="53"/>
      <c r="O44" s="53"/>
      <c r="P44" s="53"/>
      <c r="Q44" s="53"/>
      <c r="R44" s="53"/>
    </row>
    <row r="45" spans="1:18" x14ac:dyDescent="0.3">
      <c r="A45" s="92">
        <v>19</v>
      </c>
      <c r="B45" s="89" t="s">
        <v>52</v>
      </c>
      <c r="C45" s="87">
        <v>2</v>
      </c>
      <c r="D45" s="91">
        <v>4</v>
      </c>
      <c r="E45" s="199">
        <v>1934.4</v>
      </c>
      <c r="F45" s="90"/>
      <c r="G45" s="87">
        <v>2</v>
      </c>
      <c r="H45" s="91">
        <v>7</v>
      </c>
      <c r="I45" s="89">
        <v>2036.57</v>
      </c>
      <c r="J45" s="53"/>
      <c r="K45" s="53"/>
      <c r="L45" s="53"/>
      <c r="M45" s="53"/>
      <c r="N45" s="53"/>
      <c r="O45" s="53"/>
      <c r="P45" s="53"/>
      <c r="Q45" s="53"/>
      <c r="R45" s="53"/>
    </row>
    <row r="46" spans="1:18" x14ac:dyDescent="0.3">
      <c r="A46" s="96">
        <v>20</v>
      </c>
      <c r="B46" s="89" t="s">
        <v>52</v>
      </c>
      <c r="C46" s="87">
        <v>3</v>
      </c>
      <c r="D46" s="91">
        <v>5</v>
      </c>
      <c r="E46" s="89">
        <v>1949.72</v>
      </c>
      <c r="F46" s="90"/>
      <c r="G46" s="87">
        <v>3</v>
      </c>
      <c r="H46" s="91">
        <v>8</v>
      </c>
      <c r="I46" s="89">
        <v>2085.77</v>
      </c>
      <c r="J46" s="53"/>
      <c r="K46" s="53"/>
      <c r="L46" s="53"/>
      <c r="M46" s="53"/>
      <c r="N46" s="53"/>
      <c r="O46" s="53"/>
      <c r="P46" s="53"/>
      <c r="Q46" s="53"/>
      <c r="R46" s="53"/>
    </row>
    <row r="47" spans="1:18" x14ac:dyDescent="0.3">
      <c r="A47" s="90"/>
      <c r="B47" s="90"/>
      <c r="C47" s="87">
        <v>4</v>
      </c>
      <c r="D47" s="91">
        <v>6</v>
      </c>
      <c r="E47" s="89">
        <v>1985.93</v>
      </c>
      <c r="F47" s="90"/>
      <c r="G47" s="87">
        <v>4</v>
      </c>
      <c r="H47" s="91">
        <v>9</v>
      </c>
      <c r="I47" s="89">
        <v>2139.3200000000002</v>
      </c>
      <c r="J47" s="53"/>
      <c r="K47" s="53"/>
      <c r="L47" s="53"/>
      <c r="M47" s="53"/>
      <c r="N47" s="53"/>
      <c r="O47" s="53"/>
      <c r="P47" s="53"/>
      <c r="Q47" s="53"/>
      <c r="R47" s="53"/>
    </row>
    <row r="48" spans="1:18" x14ac:dyDescent="0.3">
      <c r="A48" s="131"/>
      <c r="B48" s="90"/>
      <c r="C48" s="90"/>
      <c r="D48" s="90"/>
      <c r="E48" s="90"/>
      <c r="F48" s="90"/>
      <c r="G48" s="87">
        <v>5</v>
      </c>
      <c r="H48" s="91">
        <v>10</v>
      </c>
      <c r="I48" s="89">
        <v>2197.21</v>
      </c>
      <c r="J48" s="53"/>
      <c r="K48" s="53"/>
      <c r="L48" s="53"/>
      <c r="M48" s="53"/>
      <c r="N48" s="53"/>
      <c r="O48" s="53"/>
      <c r="P48" s="53"/>
      <c r="Q48" s="53"/>
      <c r="R48" s="53"/>
    </row>
    <row r="49" spans="1:18" x14ac:dyDescent="0.3">
      <c r="A49" s="85"/>
      <c r="B49" s="90"/>
      <c r="C49" s="90"/>
      <c r="D49" s="90"/>
      <c r="E49" s="90"/>
      <c r="F49" s="90"/>
      <c r="G49" s="87">
        <v>6</v>
      </c>
      <c r="H49" s="91">
        <v>11</v>
      </c>
      <c r="I49" s="89">
        <v>2262.3200000000002</v>
      </c>
      <c r="J49" s="53"/>
      <c r="K49" s="53"/>
      <c r="L49" s="53"/>
      <c r="M49" s="53"/>
      <c r="N49" s="53"/>
      <c r="O49" s="53"/>
      <c r="P49" s="53"/>
      <c r="Q49" s="53"/>
      <c r="R49" s="53"/>
    </row>
    <row r="50" spans="1:18" x14ac:dyDescent="0.3">
      <c r="A50" s="85"/>
      <c r="B50" s="90"/>
      <c r="C50" s="90"/>
      <c r="D50" s="90"/>
      <c r="E50" s="90"/>
      <c r="F50" s="90"/>
      <c r="G50" s="87">
        <v>7</v>
      </c>
      <c r="H50" s="91">
        <v>12</v>
      </c>
      <c r="I50" s="89">
        <v>2330.33</v>
      </c>
      <c r="J50" s="53"/>
      <c r="K50" s="53"/>
      <c r="L50" s="53"/>
      <c r="M50" s="53"/>
      <c r="N50" s="53"/>
      <c r="O50" s="53"/>
      <c r="P50" s="53"/>
      <c r="Q50" s="53"/>
      <c r="R50" s="53"/>
    </row>
    <row r="51" spans="1:18" x14ac:dyDescent="0.3">
      <c r="A51" s="85"/>
      <c r="B51" s="90"/>
      <c r="C51" s="90"/>
      <c r="D51" s="90"/>
      <c r="E51" s="90"/>
      <c r="F51" s="90"/>
      <c r="G51" s="87">
        <v>13</v>
      </c>
      <c r="H51" s="91">
        <v>13</v>
      </c>
      <c r="I51" s="89">
        <v>2407.0500000000002</v>
      </c>
      <c r="J51" s="53"/>
      <c r="K51" s="53"/>
      <c r="L51" s="53"/>
      <c r="M51" s="53"/>
      <c r="N51" s="53"/>
      <c r="O51" s="53"/>
      <c r="P51" s="53"/>
      <c r="Q51" s="53"/>
      <c r="R51" s="53"/>
    </row>
    <row r="52" spans="1:18" x14ac:dyDescent="0.3">
      <c r="A52" s="85"/>
      <c r="B52" s="90"/>
      <c r="C52" s="90"/>
      <c r="D52" s="90"/>
      <c r="E52" s="90"/>
      <c r="F52" s="90"/>
      <c r="G52" s="87">
        <v>15</v>
      </c>
      <c r="H52" s="91">
        <v>14</v>
      </c>
      <c r="I52" s="89">
        <v>2483.73</v>
      </c>
      <c r="J52" s="53"/>
      <c r="K52" s="53"/>
      <c r="L52" s="53"/>
      <c r="M52" s="53"/>
      <c r="N52" s="53"/>
      <c r="O52" s="53"/>
      <c r="P52" s="53"/>
      <c r="Q52" s="53"/>
      <c r="R52" s="53"/>
    </row>
    <row r="53" spans="1:18" ht="15" thickBot="1" x14ac:dyDescent="0.35">
      <c r="A53" s="103"/>
      <c r="B53" s="104"/>
      <c r="C53" s="104"/>
      <c r="D53" s="104"/>
      <c r="E53" s="104"/>
      <c r="F53" s="104"/>
      <c r="G53" s="104"/>
      <c r="H53" s="104"/>
      <c r="I53" s="106"/>
      <c r="J53" s="53"/>
      <c r="K53" s="53"/>
      <c r="L53" s="53"/>
      <c r="M53" s="53"/>
      <c r="N53" s="53"/>
      <c r="O53" s="53"/>
      <c r="P53" s="53"/>
      <c r="Q53" s="53"/>
      <c r="R53" s="53"/>
    </row>
    <row r="54" spans="1:18" x14ac:dyDescent="0.3">
      <c r="A54" s="56" t="s">
        <v>58</v>
      </c>
      <c r="B54" s="57"/>
      <c r="C54" s="57"/>
      <c r="D54" s="57"/>
      <c r="E54" s="58"/>
      <c r="F54" s="58"/>
      <c r="G54" s="58"/>
      <c r="H54" s="58"/>
      <c r="I54" s="59"/>
      <c r="J54" s="53"/>
      <c r="K54" s="53"/>
      <c r="L54" s="53"/>
      <c r="M54" s="53"/>
      <c r="N54" s="53"/>
      <c r="O54" s="53"/>
      <c r="P54" s="53"/>
      <c r="Q54" s="53"/>
      <c r="R54" s="53"/>
    </row>
    <row r="55" spans="1:18" x14ac:dyDescent="0.3">
      <c r="A55" s="61" t="s">
        <v>48</v>
      </c>
      <c r="B55" s="62"/>
      <c r="C55" s="62" t="s">
        <v>49</v>
      </c>
      <c r="D55" s="62"/>
      <c r="E55" s="63"/>
      <c r="F55" s="63"/>
      <c r="G55" s="63" t="s">
        <v>50</v>
      </c>
      <c r="H55" s="63"/>
      <c r="I55" s="64"/>
      <c r="J55" s="53"/>
      <c r="K55" s="53"/>
      <c r="L55" s="53"/>
      <c r="M55" s="53"/>
      <c r="N55" s="53"/>
      <c r="O55" s="53"/>
      <c r="P55" s="53"/>
      <c r="Q55" s="53"/>
      <c r="R55" s="53"/>
    </row>
    <row r="56" spans="1:18" ht="15" thickBot="1" x14ac:dyDescent="0.35">
      <c r="A56" s="72"/>
      <c r="B56" s="73">
        <v>18</v>
      </c>
      <c r="C56" s="74"/>
      <c r="D56" s="74">
        <v>19</v>
      </c>
      <c r="E56" s="69"/>
      <c r="F56" s="69"/>
      <c r="G56" s="69"/>
      <c r="H56" s="70">
        <v>20</v>
      </c>
      <c r="I56" s="112"/>
      <c r="J56" s="53"/>
      <c r="K56" s="53"/>
      <c r="L56" s="53"/>
      <c r="M56" s="53"/>
      <c r="N56" s="53"/>
      <c r="O56" s="53"/>
      <c r="P56" s="53"/>
      <c r="Q56" s="53"/>
      <c r="R56" s="53"/>
    </row>
    <row r="57" spans="1:18" x14ac:dyDescent="0.3">
      <c r="A57" s="120"/>
      <c r="B57" s="78"/>
      <c r="C57" s="78"/>
      <c r="D57" s="78"/>
      <c r="E57" s="77"/>
      <c r="F57" s="77"/>
      <c r="G57" s="77"/>
      <c r="H57" s="77"/>
      <c r="I57" s="110"/>
      <c r="J57" s="53"/>
      <c r="K57" s="53"/>
      <c r="L57" s="53"/>
      <c r="M57" s="53"/>
      <c r="N57" s="53"/>
      <c r="O57" s="53"/>
      <c r="P57" s="53"/>
      <c r="Q57" s="53"/>
      <c r="R57" s="53"/>
    </row>
    <row r="58" spans="1:18" x14ac:dyDescent="0.3">
      <c r="A58" s="92"/>
      <c r="B58" s="87"/>
      <c r="C58" s="87">
        <v>0</v>
      </c>
      <c r="D58" s="88">
        <v>3</v>
      </c>
      <c r="E58" s="199">
        <v>1934.4</v>
      </c>
      <c r="F58" s="90"/>
      <c r="G58" s="87">
        <v>0</v>
      </c>
      <c r="H58" s="91">
        <v>6</v>
      </c>
      <c r="I58" s="89">
        <v>1985.93</v>
      </c>
      <c r="J58" s="53"/>
      <c r="K58" s="53"/>
      <c r="L58" s="53"/>
      <c r="M58" s="53"/>
      <c r="N58" s="53"/>
      <c r="O58" s="53"/>
      <c r="P58" s="53"/>
      <c r="Q58" s="53"/>
      <c r="R58" s="53"/>
    </row>
    <row r="59" spans="1:18" x14ac:dyDescent="0.3">
      <c r="A59" s="92"/>
      <c r="B59" s="87"/>
      <c r="C59" s="87">
        <v>1</v>
      </c>
      <c r="D59" s="91">
        <v>4</v>
      </c>
      <c r="E59" s="199">
        <v>1934.4</v>
      </c>
      <c r="F59" s="90"/>
      <c r="G59" s="87">
        <v>1</v>
      </c>
      <c r="H59" s="91">
        <v>7</v>
      </c>
      <c r="I59" s="89">
        <v>2036.57</v>
      </c>
      <c r="J59" s="53"/>
      <c r="K59" s="53"/>
      <c r="L59" s="53"/>
      <c r="M59" s="53"/>
      <c r="N59" s="53"/>
      <c r="O59" s="53"/>
      <c r="P59" s="53"/>
      <c r="Q59" s="53"/>
      <c r="R59" s="53"/>
    </row>
    <row r="60" spans="1:18" x14ac:dyDescent="0.3">
      <c r="A60" s="92">
        <v>19</v>
      </c>
      <c r="B60" s="94"/>
      <c r="C60" s="87">
        <v>2</v>
      </c>
      <c r="D60" s="91">
        <v>5</v>
      </c>
      <c r="E60" s="89">
        <v>1949.72</v>
      </c>
      <c r="F60" s="90"/>
      <c r="G60" s="87">
        <v>2</v>
      </c>
      <c r="H60" s="91">
        <v>8</v>
      </c>
      <c r="I60" s="89">
        <v>2085.77</v>
      </c>
      <c r="J60" s="53"/>
      <c r="K60" s="53"/>
      <c r="L60" s="53"/>
      <c r="M60" s="53"/>
      <c r="N60" s="53"/>
      <c r="O60" s="53"/>
      <c r="P60" s="53"/>
      <c r="Q60" s="53"/>
      <c r="R60" s="53"/>
    </row>
    <row r="61" spans="1:18" x14ac:dyDescent="0.3">
      <c r="A61" s="96">
        <v>20</v>
      </c>
      <c r="B61" s="132"/>
      <c r="C61" s="87">
        <v>3</v>
      </c>
      <c r="D61" s="91">
        <v>6</v>
      </c>
      <c r="E61" s="89">
        <v>1985.93</v>
      </c>
      <c r="F61" s="90"/>
      <c r="G61" s="87">
        <v>3</v>
      </c>
      <c r="H61" s="91">
        <v>9</v>
      </c>
      <c r="I61" s="89">
        <v>2139.3200000000002</v>
      </c>
      <c r="J61" s="53"/>
      <c r="K61" s="53"/>
      <c r="L61" s="53"/>
      <c r="M61" s="53"/>
      <c r="N61" s="53"/>
      <c r="O61" s="53"/>
      <c r="P61" s="53"/>
      <c r="Q61" s="53"/>
      <c r="R61" s="53"/>
    </row>
    <row r="62" spans="1:18" x14ac:dyDescent="0.3">
      <c r="A62" s="87"/>
      <c r="B62" s="87"/>
      <c r="C62" s="87">
        <v>4</v>
      </c>
      <c r="D62" s="91">
        <v>7</v>
      </c>
      <c r="E62" s="89">
        <v>2036.57</v>
      </c>
      <c r="F62" s="90"/>
      <c r="G62" s="87">
        <v>4</v>
      </c>
      <c r="H62" s="91">
        <v>10</v>
      </c>
      <c r="I62" s="89">
        <v>2197.21</v>
      </c>
      <c r="J62" s="53"/>
      <c r="K62" s="53"/>
      <c r="L62" s="53"/>
      <c r="M62" s="53"/>
      <c r="N62" s="53"/>
      <c r="O62" s="53"/>
      <c r="P62" s="53"/>
      <c r="Q62" s="53"/>
      <c r="R62" s="53"/>
    </row>
    <row r="63" spans="1:18" x14ac:dyDescent="0.3">
      <c r="A63" s="133"/>
      <c r="B63" s="87"/>
      <c r="C63" s="87"/>
      <c r="D63" s="87"/>
      <c r="E63" s="90"/>
      <c r="F63" s="90"/>
      <c r="G63" s="87">
        <v>5</v>
      </c>
      <c r="H63" s="91">
        <v>11</v>
      </c>
      <c r="I63" s="89">
        <v>2262.3200000000002</v>
      </c>
      <c r="J63" s="53"/>
      <c r="K63" s="53"/>
      <c r="L63" s="53"/>
      <c r="M63" s="53"/>
      <c r="N63" s="53"/>
      <c r="O63" s="53"/>
      <c r="P63" s="53"/>
      <c r="Q63" s="53"/>
      <c r="R63" s="53"/>
    </row>
    <row r="64" spans="1:18" x14ac:dyDescent="0.3">
      <c r="A64" s="85"/>
      <c r="B64" s="90"/>
      <c r="C64" s="90"/>
      <c r="D64" s="90"/>
      <c r="E64" s="90"/>
      <c r="F64" s="90"/>
      <c r="G64" s="87">
        <v>6</v>
      </c>
      <c r="H64" s="91">
        <v>12</v>
      </c>
      <c r="I64" s="89">
        <v>2330.33</v>
      </c>
      <c r="J64" s="53"/>
      <c r="K64" s="53"/>
      <c r="L64" s="53"/>
      <c r="M64" s="53"/>
      <c r="N64" s="53"/>
      <c r="O64" s="53"/>
      <c r="P64" s="53"/>
      <c r="Q64" s="53"/>
      <c r="R64" s="53"/>
    </row>
    <row r="65" spans="1:18" x14ac:dyDescent="0.3">
      <c r="A65" s="85"/>
      <c r="B65" s="90"/>
      <c r="C65" s="90"/>
      <c r="D65" s="90"/>
      <c r="E65" s="90"/>
      <c r="F65" s="90"/>
      <c r="G65" s="87">
        <v>7</v>
      </c>
      <c r="H65" s="91">
        <v>13</v>
      </c>
      <c r="I65" s="89">
        <v>2407.0500000000002</v>
      </c>
      <c r="J65" s="53"/>
      <c r="K65" s="53"/>
      <c r="L65" s="53"/>
      <c r="M65" s="53"/>
      <c r="N65" s="53"/>
      <c r="O65" s="53"/>
      <c r="P65" s="53"/>
      <c r="Q65" s="53"/>
      <c r="R65" s="53"/>
    </row>
    <row r="66" spans="1:18" x14ac:dyDescent="0.3">
      <c r="A66" s="85"/>
      <c r="B66" s="90"/>
      <c r="C66" s="90"/>
      <c r="D66" s="90"/>
      <c r="E66" s="90"/>
      <c r="F66" s="90"/>
      <c r="G66" s="87">
        <v>8</v>
      </c>
      <c r="H66" s="91">
        <v>14</v>
      </c>
      <c r="I66" s="89">
        <v>2483.73</v>
      </c>
      <c r="J66" s="53"/>
      <c r="K66" s="53"/>
      <c r="L66" s="53"/>
      <c r="M66" s="53"/>
      <c r="N66" s="53"/>
      <c r="O66" s="53"/>
      <c r="P66" s="53"/>
      <c r="Q66" s="53"/>
      <c r="R66" s="53"/>
    </row>
    <row r="67" spans="1:18" x14ac:dyDescent="0.3">
      <c r="A67" s="85"/>
      <c r="B67" s="90"/>
      <c r="C67" s="90"/>
      <c r="D67" s="90"/>
      <c r="E67" s="90"/>
      <c r="F67" s="90"/>
      <c r="G67" s="87">
        <v>14</v>
      </c>
      <c r="H67" s="91">
        <v>15</v>
      </c>
      <c r="I67" s="89">
        <v>2554.69</v>
      </c>
      <c r="J67" s="53"/>
      <c r="K67" s="53"/>
      <c r="L67" s="53"/>
      <c r="M67" s="53"/>
      <c r="N67" s="53"/>
      <c r="O67" s="53"/>
      <c r="P67" s="53"/>
      <c r="Q67" s="53"/>
      <c r="R67" s="53"/>
    </row>
    <row r="68" spans="1:18" ht="15" thickBot="1" x14ac:dyDescent="0.35">
      <c r="A68" s="103"/>
      <c r="B68" s="104"/>
      <c r="C68" s="104"/>
      <c r="D68" s="104"/>
      <c r="E68" s="104"/>
      <c r="F68" s="104"/>
      <c r="G68" s="105">
        <v>16</v>
      </c>
      <c r="H68" s="108">
        <v>16</v>
      </c>
      <c r="I68" s="89">
        <v>2634.24</v>
      </c>
      <c r="J68" s="53"/>
      <c r="K68" s="53"/>
      <c r="L68" s="53"/>
      <c r="M68" s="53"/>
      <c r="N68" s="53"/>
      <c r="O68" s="53"/>
      <c r="P68" s="53"/>
      <c r="Q68" s="53"/>
      <c r="R68" s="53"/>
    </row>
    <row r="69" spans="1:18" x14ac:dyDescent="0.3">
      <c r="A69" s="51" t="s">
        <v>59</v>
      </c>
      <c r="B69" s="53"/>
      <c r="C69" s="53"/>
      <c r="D69" s="53"/>
      <c r="E69" s="53"/>
      <c r="F69" s="53"/>
      <c r="G69" s="134"/>
      <c r="H69" s="134"/>
      <c r="I69" s="135"/>
      <c r="J69" s="53"/>
      <c r="K69" s="53"/>
      <c r="L69" s="53"/>
      <c r="M69" s="53"/>
      <c r="N69" s="53"/>
      <c r="O69" s="53"/>
      <c r="P69" s="53"/>
      <c r="Q69" s="53"/>
      <c r="R69" s="53"/>
    </row>
    <row r="70" spans="1:18" x14ac:dyDescent="0.3">
      <c r="A70" s="52"/>
      <c r="B70" s="52"/>
      <c r="C70" s="52"/>
      <c r="D70" s="136"/>
      <c r="E70" s="136"/>
      <c r="F70" s="136"/>
      <c r="G70" s="136"/>
      <c r="H70" s="136"/>
      <c r="I70" s="136"/>
      <c r="J70" s="52"/>
      <c r="K70" s="52"/>
      <c r="L70" s="52"/>
      <c r="M70" s="52"/>
      <c r="N70" s="52"/>
      <c r="O70" s="52"/>
      <c r="P70" s="52"/>
      <c r="Q70" s="52"/>
      <c r="R70" s="52"/>
    </row>
    <row r="71" spans="1:18" x14ac:dyDescent="0.3">
      <c r="A71" s="52"/>
      <c r="B71" s="52"/>
      <c r="C71" s="52"/>
      <c r="D71" s="136"/>
      <c r="E71" s="136"/>
      <c r="F71" s="136"/>
      <c r="G71" s="136"/>
      <c r="H71" s="136"/>
      <c r="I71" s="136"/>
      <c r="J71" s="52"/>
      <c r="K71" s="52"/>
      <c r="L71" s="52"/>
      <c r="M71" s="52"/>
      <c r="N71" s="52"/>
      <c r="O71" s="52"/>
      <c r="P71" s="52"/>
      <c r="Q71" s="52"/>
      <c r="R71" s="52"/>
    </row>
    <row r="72" spans="1:18" x14ac:dyDescent="0.3">
      <c r="A72" s="62" t="s">
        <v>76</v>
      </c>
      <c r="B72" s="62"/>
      <c r="C72" s="62"/>
      <c r="D72" s="62"/>
      <c r="E72" s="51"/>
      <c r="F72" s="51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</row>
    <row r="73" spans="1:18" x14ac:dyDescent="0.3">
      <c r="A73" s="62"/>
      <c r="B73" s="62"/>
      <c r="C73" s="62"/>
      <c r="D73" s="62"/>
      <c r="E73" s="51"/>
      <c r="F73" s="51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</row>
    <row r="74" spans="1:18" x14ac:dyDescent="0.3">
      <c r="A74" s="137"/>
      <c r="B74" s="137"/>
      <c r="C74" s="137"/>
      <c r="D74" s="137"/>
      <c r="E74" s="51"/>
      <c r="F74" s="51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</row>
    <row r="75" spans="1:18" x14ac:dyDescent="0.3">
      <c r="A75" s="137" t="s">
        <v>60</v>
      </c>
      <c r="B75" s="137" t="s">
        <v>61</v>
      </c>
      <c r="C75" s="137">
        <v>967.2</v>
      </c>
      <c r="D75" s="138"/>
      <c r="E75" s="139" t="s">
        <v>77</v>
      </c>
      <c r="F75" s="51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</row>
    <row r="76" spans="1:18" x14ac:dyDescent="0.3">
      <c r="A76" s="137" t="s">
        <v>62</v>
      </c>
      <c r="B76" s="137" t="s">
        <v>61</v>
      </c>
      <c r="C76" s="137">
        <v>1160.6500000000001</v>
      </c>
      <c r="D76" s="138"/>
      <c r="E76" s="139" t="s">
        <v>77</v>
      </c>
      <c r="F76" s="51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</row>
    <row r="77" spans="1:18" x14ac:dyDescent="0.3">
      <c r="A77" s="137" t="s">
        <v>56</v>
      </c>
      <c r="B77" s="137" t="s">
        <v>61</v>
      </c>
      <c r="C77" s="137">
        <v>1547.5</v>
      </c>
      <c r="D77" s="138"/>
      <c r="E77" s="139" t="s">
        <v>77</v>
      </c>
      <c r="F77" s="51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</row>
    <row r="78" spans="1:18" x14ac:dyDescent="0.3">
      <c r="A78" s="137"/>
      <c r="B78" s="137"/>
      <c r="C78" s="90"/>
      <c r="D78" s="137"/>
      <c r="E78" s="51"/>
      <c r="F78" s="51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</row>
    <row r="79" spans="1:18" x14ac:dyDescent="0.3">
      <c r="A79" s="137" t="s">
        <v>63</v>
      </c>
      <c r="B79" s="137" t="s">
        <v>64</v>
      </c>
      <c r="C79" s="90">
        <v>0</v>
      </c>
      <c r="D79" s="137"/>
      <c r="E79" s="140"/>
      <c r="F79" s="51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</row>
    <row r="80" spans="1:18" x14ac:dyDescent="0.3">
      <c r="A80" s="141" t="s">
        <v>65</v>
      </c>
      <c r="B80" s="91">
        <v>3</v>
      </c>
      <c r="C80" s="200">
        <v>1934.4</v>
      </c>
      <c r="D80" s="137"/>
      <c r="E80" s="51" t="s">
        <v>78</v>
      </c>
      <c r="F80" s="51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</row>
    <row r="81" spans="1:18" x14ac:dyDescent="0.3">
      <c r="A81" s="141">
        <v>2</v>
      </c>
      <c r="B81" s="91">
        <v>4</v>
      </c>
      <c r="C81" s="200">
        <v>1934.4</v>
      </c>
      <c r="D81" s="137"/>
      <c r="E81" s="51" t="s">
        <v>78</v>
      </c>
      <c r="F81" s="51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</row>
    <row r="82" spans="1:18" x14ac:dyDescent="0.3">
      <c r="A82" s="141">
        <v>3</v>
      </c>
      <c r="B82" s="91">
        <v>5</v>
      </c>
      <c r="C82" s="137">
        <v>1949.72</v>
      </c>
      <c r="D82" s="137"/>
      <c r="E82" s="51" t="s">
        <v>78</v>
      </c>
      <c r="F82" s="51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</row>
    <row r="83" spans="1:18" x14ac:dyDescent="0.3">
      <c r="A83" s="141">
        <v>4</v>
      </c>
      <c r="B83" s="91">
        <v>6</v>
      </c>
      <c r="C83" s="137">
        <v>1985.93</v>
      </c>
      <c r="D83" s="137"/>
      <c r="E83" s="51" t="s">
        <v>78</v>
      </c>
      <c r="F83" s="51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</row>
    <row r="84" spans="1:18" x14ac:dyDescent="0.3">
      <c r="A84" s="141">
        <v>5</v>
      </c>
      <c r="B84" s="91">
        <v>7</v>
      </c>
      <c r="C84" s="137">
        <v>2036.57</v>
      </c>
      <c r="D84" s="137"/>
      <c r="E84" s="51" t="s">
        <v>78</v>
      </c>
      <c r="F84" s="51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</row>
    <row r="85" spans="1:18" x14ac:dyDescent="0.3">
      <c r="A85" s="141">
        <v>6</v>
      </c>
      <c r="B85" s="91">
        <v>8</v>
      </c>
      <c r="C85" s="137">
        <v>2085.77</v>
      </c>
      <c r="D85" s="137"/>
      <c r="E85" s="51" t="s">
        <v>78</v>
      </c>
      <c r="F85" s="51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</row>
    <row r="86" spans="1:18" x14ac:dyDescent="0.3">
      <c r="A86" s="141">
        <v>7</v>
      </c>
      <c r="B86" s="91">
        <v>9</v>
      </c>
      <c r="C86" s="137">
        <v>2139.3200000000002</v>
      </c>
      <c r="D86" s="137"/>
      <c r="E86" s="51" t="s">
        <v>78</v>
      </c>
      <c r="F86" s="51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</row>
    <row r="87" spans="1:18" x14ac:dyDescent="0.3">
      <c r="A87" s="141">
        <v>8</v>
      </c>
      <c r="B87" s="91">
        <v>10</v>
      </c>
      <c r="C87" s="137">
        <v>2197.21</v>
      </c>
      <c r="D87" s="137"/>
      <c r="E87" s="51" t="s">
        <v>78</v>
      </c>
      <c r="F87" s="51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</row>
    <row r="88" spans="1:18" x14ac:dyDescent="0.3">
      <c r="A88" s="142"/>
      <c r="B88" s="143"/>
      <c r="C88" s="143"/>
      <c r="D88" s="144"/>
      <c r="E88" s="51" t="s">
        <v>78</v>
      </c>
      <c r="F88" s="51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</row>
    <row r="89" spans="1:18" x14ac:dyDescent="0.3">
      <c r="A89" s="51" t="s">
        <v>66</v>
      </c>
      <c r="B89" s="51"/>
      <c r="C89" s="51"/>
      <c r="D89" s="51"/>
      <c r="E89" s="51"/>
      <c r="F89" s="51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</row>
    <row r="90" spans="1:18" x14ac:dyDescent="0.3">
      <c r="A90" s="51" t="s">
        <v>67</v>
      </c>
      <c r="B90" s="51"/>
      <c r="C90" s="51"/>
      <c r="D90" s="51"/>
      <c r="E90" s="51"/>
      <c r="F90" s="51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</row>
    <row r="91" spans="1:18" x14ac:dyDescent="0.3">
      <c r="A91" s="51"/>
      <c r="B91" s="51"/>
      <c r="C91" s="51"/>
      <c r="D91" s="51"/>
      <c r="E91" s="51"/>
      <c r="F91" s="51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</row>
    <row r="92" spans="1:18" x14ac:dyDescent="0.3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</row>
    <row r="93" spans="1:18" x14ac:dyDescent="0.3">
      <c r="A93" s="145" t="s">
        <v>82</v>
      </c>
      <c r="B93" s="51"/>
      <c r="C93" s="51"/>
      <c r="D93" s="51"/>
      <c r="E93" s="51"/>
      <c r="F93" s="51"/>
      <c r="G93" s="51"/>
      <c r="H93" s="51"/>
      <c r="I93" s="53"/>
      <c r="J93" s="53"/>
      <c r="K93" s="53"/>
      <c r="L93" s="53"/>
      <c r="M93" s="53"/>
      <c r="N93" s="53"/>
      <c r="O93" s="53"/>
      <c r="P93" s="53"/>
      <c r="Q93" s="53"/>
      <c r="R93" s="53"/>
    </row>
    <row r="94" spans="1:18" ht="15" thickBot="1" x14ac:dyDescent="0.35">
      <c r="A94" s="51"/>
      <c r="B94" s="51"/>
      <c r="C94" s="51"/>
      <c r="D94" s="51"/>
      <c r="E94" s="51"/>
      <c r="F94" s="51"/>
      <c r="G94" s="51"/>
      <c r="H94" s="51"/>
      <c r="I94" s="53"/>
      <c r="J94" s="53"/>
      <c r="K94" s="53"/>
      <c r="L94" s="53"/>
      <c r="M94" s="53"/>
      <c r="N94" s="53"/>
      <c r="O94" s="53"/>
      <c r="P94" s="53"/>
      <c r="Q94" s="53"/>
      <c r="R94" s="53"/>
    </row>
    <row r="95" spans="1:18" ht="15" thickBot="1" x14ac:dyDescent="0.35">
      <c r="A95" s="146" t="s">
        <v>68</v>
      </c>
      <c r="B95" s="147"/>
      <c r="C95" s="148"/>
      <c r="D95" s="51"/>
      <c r="E95" s="149" t="s">
        <v>80</v>
      </c>
      <c r="F95" s="150"/>
      <c r="G95" s="150"/>
      <c r="H95" s="151"/>
      <c r="I95" s="53"/>
      <c r="J95" s="53"/>
      <c r="K95" s="53"/>
      <c r="L95" s="53"/>
      <c r="M95" s="53"/>
      <c r="N95" s="53"/>
      <c r="O95" s="53"/>
      <c r="P95" s="53"/>
      <c r="Q95" s="53"/>
      <c r="R95" s="53"/>
    </row>
    <row r="96" spans="1:18" ht="15" thickBot="1" x14ac:dyDescent="0.35">
      <c r="A96" s="152" t="s">
        <v>69</v>
      </c>
      <c r="B96" s="153">
        <v>0</v>
      </c>
      <c r="C96" s="154"/>
      <c r="D96" s="51"/>
      <c r="E96" s="155" t="s">
        <v>70</v>
      </c>
      <c r="F96" s="156"/>
      <c r="G96" s="157"/>
      <c r="H96" s="158"/>
      <c r="I96" s="53"/>
      <c r="J96" s="53"/>
      <c r="K96" s="53"/>
      <c r="L96" s="53"/>
      <c r="M96" s="53"/>
      <c r="N96" s="53"/>
      <c r="O96" s="53"/>
      <c r="P96" s="53"/>
      <c r="Q96" s="53"/>
      <c r="R96" s="53"/>
    </row>
    <row r="97" spans="1:18" ht="15" thickBot="1" x14ac:dyDescent="0.35">
      <c r="A97" s="159" t="s">
        <v>71</v>
      </c>
      <c r="B97" s="160"/>
      <c r="C97" s="161"/>
      <c r="D97" s="51"/>
      <c r="E97" s="120">
        <v>1</v>
      </c>
      <c r="F97" s="77">
        <v>0</v>
      </c>
      <c r="G97" s="77"/>
      <c r="H97" s="110"/>
      <c r="I97" s="53"/>
      <c r="J97" s="53"/>
      <c r="K97" s="53"/>
      <c r="L97" s="53"/>
      <c r="M97" s="53"/>
      <c r="N97" s="53"/>
      <c r="O97" s="53"/>
      <c r="P97" s="53"/>
      <c r="Q97" s="53"/>
      <c r="R97" s="53"/>
    </row>
    <row r="98" spans="1:18" ht="15" thickBot="1" x14ac:dyDescent="0.35">
      <c r="A98" s="162">
        <v>15</v>
      </c>
      <c r="B98" s="119">
        <v>0</v>
      </c>
      <c r="C98" s="122"/>
      <c r="D98" s="51"/>
      <c r="E98" s="92">
        <v>2</v>
      </c>
      <c r="F98" s="77">
        <v>0</v>
      </c>
      <c r="G98" s="90"/>
      <c r="H98" s="102"/>
      <c r="I98" s="53"/>
      <c r="J98" s="53"/>
      <c r="K98" s="53"/>
      <c r="L98" s="53"/>
      <c r="M98" s="53"/>
      <c r="N98" s="53"/>
      <c r="O98" s="53"/>
      <c r="P98" s="53"/>
      <c r="Q98" s="53"/>
      <c r="R98" s="53"/>
    </row>
    <row r="99" spans="1:18" ht="15" thickBot="1" x14ac:dyDescent="0.35">
      <c r="A99" s="163">
        <v>16</v>
      </c>
      <c r="B99" s="119">
        <v>0</v>
      </c>
      <c r="C99" s="102"/>
      <c r="D99" s="51"/>
      <c r="E99" s="92">
        <v>3</v>
      </c>
      <c r="F99" s="77">
        <v>2077.0951848452</v>
      </c>
      <c r="G99" s="90"/>
      <c r="H99" s="102"/>
      <c r="I99" s="53"/>
      <c r="J99" s="53"/>
      <c r="K99" s="53"/>
      <c r="L99" s="53"/>
      <c r="M99" s="53"/>
      <c r="N99" s="53"/>
      <c r="O99" s="53"/>
      <c r="P99" s="53"/>
      <c r="Q99" s="53"/>
      <c r="R99" s="53"/>
    </row>
    <row r="100" spans="1:18" ht="15" thickBot="1" x14ac:dyDescent="0.35">
      <c r="A100" s="163">
        <v>17</v>
      </c>
      <c r="B100" s="119">
        <v>2818.0626526987999</v>
      </c>
      <c r="C100" s="102"/>
      <c r="D100" s="51"/>
      <c r="E100" s="92">
        <v>4</v>
      </c>
      <c r="F100" s="77">
        <v>2171.1692532140005</v>
      </c>
      <c r="G100" s="90"/>
      <c r="H100" s="102"/>
      <c r="I100" s="53"/>
      <c r="J100" s="53"/>
      <c r="K100" s="53"/>
      <c r="L100" s="53"/>
      <c r="M100" s="53"/>
      <c r="N100" s="53"/>
      <c r="O100" s="53"/>
      <c r="P100" s="53"/>
      <c r="Q100" s="53"/>
      <c r="R100" s="53"/>
    </row>
    <row r="101" spans="1:18" ht="15" thickBot="1" x14ac:dyDescent="0.35">
      <c r="A101" s="163">
        <v>18</v>
      </c>
      <c r="B101" s="119">
        <v>2885.9745833360003</v>
      </c>
      <c r="C101" s="102"/>
      <c r="D101" s="51"/>
      <c r="E101" s="92">
        <v>5</v>
      </c>
      <c r="F101" s="77">
        <v>2233.3942591064001</v>
      </c>
      <c r="G101" s="90"/>
      <c r="H101" s="102"/>
      <c r="I101" s="53"/>
      <c r="J101" s="53"/>
      <c r="K101" s="53"/>
      <c r="L101" s="53"/>
      <c r="M101" s="53"/>
      <c r="N101" s="53"/>
      <c r="O101" s="53"/>
      <c r="P101" s="53"/>
      <c r="Q101" s="53"/>
      <c r="R101" s="53"/>
    </row>
    <row r="102" spans="1:18" ht="15" thickBot="1" x14ac:dyDescent="0.35">
      <c r="A102" s="163">
        <v>19</v>
      </c>
      <c r="B102" s="119">
        <v>3071.1079647871993</v>
      </c>
      <c r="C102" s="102"/>
      <c r="D102" s="51"/>
      <c r="E102" s="92">
        <v>6</v>
      </c>
      <c r="F102" s="77">
        <v>2450.4680592548002</v>
      </c>
      <c r="G102" s="90"/>
      <c r="H102" s="102"/>
      <c r="I102" s="53"/>
      <c r="J102" s="53"/>
      <c r="K102" s="53"/>
      <c r="L102" s="53"/>
      <c r="M102" s="53"/>
      <c r="N102" s="53"/>
      <c r="O102" s="53"/>
      <c r="P102" s="53"/>
      <c r="Q102" s="53"/>
      <c r="R102" s="53"/>
    </row>
    <row r="103" spans="1:18" ht="15" thickBot="1" x14ac:dyDescent="0.35">
      <c r="A103" s="164">
        <v>20</v>
      </c>
      <c r="B103" s="119">
        <v>3376.2263227315993</v>
      </c>
      <c r="C103" s="106"/>
      <c r="D103" s="51"/>
      <c r="E103" s="92">
        <v>7</v>
      </c>
      <c r="F103" s="77">
        <v>2599.5385725452002</v>
      </c>
      <c r="G103" s="90"/>
      <c r="H103" s="102"/>
      <c r="I103" s="53"/>
      <c r="J103" s="53"/>
      <c r="K103" s="53"/>
      <c r="L103" s="53"/>
      <c r="M103" s="53"/>
      <c r="N103" s="53"/>
      <c r="O103" s="53"/>
      <c r="P103" s="53"/>
      <c r="Q103" s="53"/>
      <c r="R103" s="53"/>
    </row>
    <row r="104" spans="1:18" ht="15" thickBot="1" x14ac:dyDescent="0.35">
      <c r="A104" s="51"/>
      <c r="B104" s="51"/>
      <c r="C104" s="51"/>
      <c r="D104" s="51"/>
      <c r="E104" s="92">
        <v>8</v>
      </c>
      <c r="F104" s="77">
        <v>2750.0251072580004</v>
      </c>
      <c r="G104" s="90"/>
      <c r="H104" s="102"/>
      <c r="I104" s="53"/>
      <c r="J104" s="53"/>
      <c r="K104" s="53"/>
      <c r="L104" s="53"/>
      <c r="M104" s="53"/>
      <c r="N104" s="53"/>
      <c r="O104" s="53"/>
      <c r="P104" s="53"/>
      <c r="Q104" s="53"/>
      <c r="R104" s="53"/>
    </row>
    <row r="105" spans="1:18" ht="15" thickBot="1" x14ac:dyDescent="0.35">
      <c r="A105" s="51"/>
      <c r="B105" s="51"/>
      <c r="C105" s="51"/>
      <c r="D105" s="51"/>
      <c r="E105" s="92">
        <v>9</v>
      </c>
      <c r="F105" s="77">
        <v>2818.0626526987999</v>
      </c>
      <c r="G105" s="90"/>
      <c r="H105" s="102"/>
      <c r="I105" s="53"/>
      <c r="J105" s="53"/>
      <c r="K105" s="53"/>
      <c r="L105" s="53"/>
      <c r="M105" s="53"/>
      <c r="N105" s="53"/>
      <c r="O105" s="53"/>
      <c r="P105" s="53"/>
      <c r="Q105" s="53"/>
      <c r="R105" s="53"/>
    </row>
    <row r="106" spans="1:18" ht="15" thickBot="1" x14ac:dyDescent="0.35">
      <c r="A106" s="51"/>
      <c r="B106" s="51"/>
      <c r="C106" s="51"/>
      <c r="D106" s="51"/>
      <c r="E106" s="92">
        <v>10</v>
      </c>
      <c r="F106" s="77">
        <v>3116.1694206968</v>
      </c>
      <c r="G106" s="90"/>
      <c r="H106" s="102"/>
      <c r="I106" s="53"/>
      <c r="J106" s="53"/>
      <c r="K106" s="53"/>
      <c r="L106" s="53"/>
      <c r="M106" s="53"/>
      <c r="N106" s="53"/>
      <c r="O106" s="53"/>
      <c r="P106" s="53"/>
      <c r="Q106" s="53"/>
      <c r="R106" s="53"/>
    </row>
    <row r="107" spans="1:18" ht="15" thickBot="1" x14ac:dyDescent="0.35">
      <c r="A107" s="51"/>
      <c r="B107" s="51"/>
      <c r="C107" s="51"/>
      <c r="D107" s="51"/>
      <c r="E107" s="92">
        <v>11</v>
      </c>
      <c r="F107" s="77">
        <v>3426.0953493929765</v>
      </c>
      <c r="G107" s="90"/>
      <c r="H107" s="102"/>
      <c r="I107" s="53"/>
      <c r="J107" s="53"/>
      <c r="K107" s="53"/>
      <c r="L107" s="53"/>
      <c r="M107" s="53"/>
      <c r="N107" s="53"/>
      <c r="O107" s="53"/>
      <c r="P107" s="53"/>
      <c r="Q107" s="53"/>
      <c r="R107" s="53"/>
    </row>
    <row r="108" spans="1:18" ht="15" thickBot="1" x14ac:dyDescent="0.35">
      <c r="A108" s="51"/>
      <c r="B108" s="51"/>
      <c r="C108" s="51"/>
      <c r="D108" s="51"/>
      <c r="E108" s="92">
        <v>12</v>
      </c>
      <c r="F108" s="77">
        <v>3867.0039952006318</v>
      </c>
      <c r="G108" s="90"/>
      <c r="H108" s="102"/>
      <c r="I108" s="53"/>
      <c r="J108" s="53"/>
      <c r="K108" s="53"/>
      <c r="L108" s="53"/>
      <c r="M108" s="53"/>
      <c r="N108" s="53"/>
      <c r="O108" s="53"/>
      <c r="P108" s="53"/>
      <c r="Q108" s="53"/>
      <c r="R108" s="53"/>
    </row>
    <row r="109" spans="1:18" ht="15" thickBot="1" x14ac:dyDescent="0.35">
      <c r="A109" s="51"/>
      <c r="B109" s="51"/>
      <c r="C109" s="51"/>
      <c r="D109" s="51"/>
      <c r="E109" s="92">
        <v>13</v>
      </c>
      <c r="F109" s="77">
        <v>4588.0334246457351</v>
      </c>
      <c r="G109" s="90"/>
      <c r="H109" s="102"/>
      <c r="I109" s="53"/>
      <c r="J109" s="53"/>
      <c r="K109" s="53"/>
      <c r="L109" s="53"/>
      <c r="M109" s="53"/>
      <c r="N109" s="53"/>
      <c r="O109" s="53"/>
      <c r="P109" s="53"/>
      <c r="Q109" s="53"/>
      <c r="R109" s="53"/>
    </row>
    <row r="110" spans="1:18" ht="15" thickBot="1" x14ac:dyDescent="0.35">
      <c r="A110" s="51"/>
      <c r="B110" s="51"/>
      <c r="C110" s="51"/>
      <c r="D110" s="51"/>
      <c r="E110" s="165">
        <v>14</v>
      </c>
      <c r="F110" s="77">
        <v>4946.5330495279923</v>
      </c>
      <c r="G110" s="104"/>
      <c r="H110" s="106"/>
      <c r="I110" s="53"/>
      <c r="J110" s="53"/>
      <c r="K110" s="53"/>
      <c r="L110" s="53"/>
      <c r="M110" s="53"/>
      <c r="N110" s="53"/>
      <c r="O110" s="53"/>
      <c r="P110" s="53"/>
      <c r="Q110" s="53"/>
      <c r="R110" s="53"/>
    </row>
    <row r="111" spans="1:18" ht="15" thickBot="1" x14ac:dyDescent="0.35">
      <c r="A111" s="136"/>
      <c r="B111" s="136"/>
      <c r="C111" s="136"/>
      <c r="D111" s="136"/>
      <c r="E111" s="136"/>
      <c r="F111" s="136"/>
      <c r="G111" s="136"/>
      <c r="H111" s="136"/>
      <c r="I111" s="136"/>
      <c r="J111" s="136"/>
      <c r="K111" s="136"/>
      <c r="L111" s="136"/>
      <c r="M111" s="136"/>
      <c r="N111" s="136"/>
      <c r="O111" s="136"/>
      <c r="P111" s="136"/>
      <c r="Q111" s="136"/>
      <c r="R111" s="136"/>
    </row>
    <row r="112" spans="1:18" x14ac:dyDescent="0.3">
      <c r="A112" s="166" t="s">
        <v>81</v>
      </c>
      <c r="B112" s="167"/>
      <c r="C112" s="167"/>
      <c r="D112" s="167"/>
      <c r="E112" s="168"/>
      <c r="F112" s="168"/>
      <c r="G112" s="168"/>
      <c r="H112" s="169"/>
      <c r="I112" s="53"/>
      <c r="J112" s="53"/>
      <c r="K112" s="53"/>
      <c r="L112" s="53"/>
      <c r="M112" s="53"/>
      <c r="N112" s="53"/>
      <c r="O112" s="53"/>
      <c r="P112" s="53"/>
      <c r="Q112" s="53"/>
      <c r="R112" s="53"/>
    </row>
    <row r="113" spans="1:18" ht="15" thickBot="1" x14ac:dyDescent="0.35">
      <c r="A113" s="170" t="s">
        <v>72</v>
      </c>
      <c r="B113" s="171"/>
      <c r="C113" s="171"/>
      <c r="D113" s="171"/>
      <c r="E113" s="172"/>
      <c r="F113" s="172"/>
      <c r="G113" s="172"/>
      <c r="H113" s="173"/>
      <c r="I113" s="53"/>
      <c r="J113" s="53"/>
      <c r="K113" s="53"/>
      <c r="L113" s="53"/>
      <c r="M113" s="53"/>
      <c r="N113" s="53"/>
      <c r="O113" s="53"/>
      <c r="P113" s="53"/>
      <c r="Q113" s="53"/>
      <c r="R113" s="53"/>
    </row>
    <row r="114" spans="1:18" ht="15" thickBot="1" x14ac:dyDescent="0.35">
      <c r="A114" s="174"/>
      <c r="B114" s="175">
        <v>1</v>
      </c>
      <c r="C114" s="175">
        <v>2</v>
      </c>
      <c r="D114" s="175">
        <v>3</v>
      </c>
      <c r="E114" s="175">
        <v>4</v>
      </c>
      <c r="F114" s="175">
        <v>5</v>
      </c>
      <c r="G114" s="175">
        <v>6</v>
      </c>
      <c r="H114" s="176">
        <v>7</v>
      </c>
      <c r="I114" s="53"/>
      <c r="J114" s="53"/>
      <c r="K114" s="53"/>
      <c r="L114" s="53"/>
      <c r="M114" s="53"/>
      <c r="N114" s="53"/>
      <c r="O114" s="53"/>
      <c r="P114" s="53"/>
      <c r="Q114" s="53"/>
      <c r="R114" s="53"/>
    </row>
    <row r="115" spans="1:18" x14ac:dyDescent="0.3">
      <c r="A115" s="177">
        <v>8</v>
      </c>
      <c r="B115" s="178">
        <v>2077.0951848452</v>
      </c>
      <c r="C115" s="178"/>
      <c r="D115" s="178"/>
      <c r="E115" s="178"/>
      <c r="F115" s="178"/>
      <c r="G115" s="178"/>
      <c r="H115" s="179"/>
      <c r="I115" s="53"/>
      <c r="J115" s="53"/>
      <c r="K115" s="53"/>
      <c r="L115" s="53"/>
      <c r="M115" s="53"/>
      <c r="N115" s="53"/>
      <c r="O115" s="53"/>
      <c r="P115" s="53"/>
      <c r="Q115" s="53"/>
      <c r="R115" s="53"/>
    </row>
    <row r="116" spans="1:18" x14ac:dyDescent="0.3">
      <c r="A116" s="180">
        <v>9</v>
      </c>
      <c r="B116" s="181">
        <v>2121.9396697304001</v>
      </c>
      <c r="C116" s="181">
        <v>2171.1692532140005</v>
      </c>
      <c r="D116" s="181">
        <v>2233.3942591064001</v>
      </c>
      <c r="E116" s="137"/>
      <c r="F116" s="137"/>
      <c r="G116" s="137"/>
      <c r="H116" s="182"/>
      <c r="I116" s="53"/>
      <c r="J116" s="53"/>
      <c r="K116" s="53"/>
      <c r="L116" s="53"/>
      <c r="M116" s="53"/>
      <c r="N116" s="53"/>
      <c r="O116" s="53"/>
      <c r="P116" s="53"/>
      <c r="Q116" s="53"/>
      <c r="R116" s="53"/>
    </row>
    <row r="117" spans="1:18" x14ac:dyDescent="0.3">
      <c r="A117" s="180">
        <v>10</v>
      </c>
      <c r="B117" s="137"/>
      <c r="C117" s="181">
        <v>2233.3942591064001</v>
      </c>
      <c r="D117" s="181">
        <v>2298.5084054816002</v>
      </c>
      <c r="E117" s="137"/>
      <c r="F117" s="137"/>
      <c r="G117" s="137"/>
      <c r="H117" s="182"/>
      <c r="I117" s="53"/>
      <c r="J117" s="53"/>
      <c r="K117" s="53"/>
      <c r="L117" s="53"/>
      <c r="M117" s="53"/>
      <c r="N117" s="53"/>
      <c r="O117" s="53"/>
      <c r="P117" s="53"/>
      <c r="Q117" s="53"/>
      <c r="R117" s="53"/>
    </row>
    <row r="118" spans="1:18" x14ac:dyDescent="0.3">
      <c r="A118" s="180">
        <v>11</v>
      </c>
      <c r="B118" s="137"/>
      <c r="C118" s="137"/>
      <c r="D118" s="137"/>
      <c r="E118" s="137">
        <v>2450.4680592548002</v>
      </c>
      <c r="F118" s="137"/>
      <c r="G118" s="137"/>
      <c r="H118" s="182"/>
      <c r="I118" s="53"/>
      <c r="J118" s="53"/>
      <c r="K118" s="53"/>
      <c r="L118" s="53"/>
      <c r="M118" s="53"/>
      <c r="N118" s="53"/>
      <c r="O118" s="53"/>
      <c r="P118" s="53"/>
      <c r="Q118" s="53"/>
      <c r="R118" s="53"/>
    </row>
    <row r="119" spans="1:18" x14ac:dyDescent="0.3">
      <c r="A119" s="180">
        <v>12</v>
      </c>
      <c r="B119" s="137"/>
      <c r="C119" s="137"/>
      <c r="D119" s="137"/>
      <c r="E119" s="137">
        <v>2521.3719061232005</v>
      </c>
      <c r="F119" s="137">
        <v>2599.5385725452002</v>
      </c>
      <c r="G119" s="137">
        <v>2750.0251072580004</v>
      </c>
      <c r="H119" s="182">
        <v>2970.0337259995999</v>
      </c>
      <c r="I119" s="53"/>
      <c r="J119" s="53"/>
      <c r="K119" s="53"/>
      <c r="L119" s="53"/>
      <c r="M119" s="53"/>
      <c r="N119" s="53"/>
      <c r="O119" s="53"/>
      <c r="P119" s="53"/>
      <c r="Q119" s="53"/>
      <c r="R119" s="53"/>
    </row>
    <row r="120" spans="1:18" x14ac:dyDescent="0.3">
      <c r="A120" s="180">
        <v>13</v>
      </c>
      <c r="B120" s="137"/>
      <c r="C120" s="137"/>
      <c r="D120" s="137"/>
      <c r="E120" s="137"/>
      <c r="F120" s="137">
        <v>2673.3543989515997</v>
      </c>
      <c r="G120" s="137">
        <v>2818.0626526987999</v>
      </c>
      <c r="H120" s="182">
        <v>3040.9261533404001</v>
      </c>
      <c r="I120" s="53"/>
      <c r="J120" s="53"/>
      <c r="K120" s="53"/>
      <c r="L120" s="53"/>
      <c r="M120" s="53"/>
      <c r="N120" s="53"/>
      <c r="O120" s="53"/>
      <c r="P120" s="53"/>
      <c r="Q120" s="53"/>
      <c r="R120" s="53"/>
    </row>
    <row r="121" spans="1:18" ht="15" thickBot="1" x14ac:dyDescent="0.35">
      <c r="A121" s="183"/>
      <c r="B121" s="184"/>
      <c r="C121" s="184"/>
      <c r="D121" s="184"/>
      <c r="E121" s="184"/>
      <c r="F121" s="184"/>
      <c r="G121" s="184"/>
      <c r="H121" s="185"/>
      <c r="I121" s="53"/>
      <c r="J121" s="53"/>
      <c r="K121" s="53"/>
      <c r="L121" s="53"/>
      <c r="M121" s="53"/>
      <c r="N121" s="53"/>
      <c r="O121" s="53"/>
      <c r="P121" s="53"/>
      <c r="Q121" s="53"/>
      <c r="R121" s="53"/>
    </row>
    <row r="122" spans="1:18" ht="15" thickBot="1" x14ac:dyDescent="0.35">
      <c r="A122" s="186"/>
      <c r="B122" s="175">
        <v>8</v>
      </c>
      <c r="C122" s="175">
        <v>9</v>
      </c>
      <c r="D122" s="175">
        <v>10</v>
      </c>
      <c r="E122" s="175">
        <v>11</v>
      </c>
      <c r="F122" s="187">
        <v>12</v>
      </c>
      <c r="G122" s="175">
        <v>13</v>
      </c>
      <c r="H122" s="176">
        <v>14</v>
      </c>
      <c r="I122" s="53"/>
      <c r="J122" s="53"/>
      <c r="K122" s="53"/>
      <c r="L122" s="53"/>
      <c r="M122" s="53"/>
      <c r="N122" s="53"/>
      <c r="O122" s="53"/>
      <c r="P122" s="53"/>
      <c r="Q122" s="53"/>
      <c r="R122" s="53"/>
    </row>
    <row r="123" spans="1:18" x14ac:dyDescent="0.3">
      <c r="A123" s="188">
        <v>12</v>
      </c>
      <c r="B123" s="181">
        <v>3116.1694206968</v>
      </c>
      <c r="C123" s="181">
        <v>3426.0953493929765</v>
      </c>
      <c r="D123" s="181">
        <v>3972.2662315402558</v>
      </c>
      <c r="E123" s="181">
        <v>4795.9720594952405</v>
      </c>
      <c r="F123" s="181">
        <v>5249.1110193624954</v>
      </c>
      <c r="G123" s="181">
        <v>5997.5247043829513</v>
      </c>
      <c r="H123" s="181">
        <v>6778.4011372930318</v>
      </c>
      <c r="I123" s="53"/>
      <c r="J123" s="53"/>
      <c r="K123" s="53"/>
      <c r="L123" s="53"/>
      <c r="M123" s="53"/>
      <c r="N123" s="53"/>
      <c r="O123" s="53"/>
      <c r="P123" s="53"/>
      <c r="Q123" s="53"/>
      <c r="R123" s="53"/>
    </row>
    <row r="124" spans="1:18" ht="15" thickBot="1" x14ac:dyDescent="0.35">
      <c r="A124" s="189">
        <v>13</v>
      </c>
      <c r="B124" s="181">
        <v>3185.6458266151999</v>
      </c>
      <c r="C124" s="181">
        <v>3496.9496355115921</v>
      </c>
      <c r="D124" s="137"/>
      <c r="E124" s="137"/>
      <c r="F124" s="137"/>
      <c r="G124" s="137"/>
      <c r="H124" s="182"/>
      <c r="I124" s="53"/>
      <c r="J124" s="53"/>
      <c r="K124" s="53"/>
      <c r="L124" s="53"/>
      <c r="M124" s="53"/>
      <c r="N124" s="53"/>
      <c r="O124" s="53"/>
      <c r="P124" s="53"/>
      <c r="Q124" s="53"/>
      <c r="R124" s="53"/>
    </row>
    <row r="125" spans="1:18" ht="15" thickBot="1" x14ac:dyDescent="0.35">
      <c r="A125" s="190"/>
      <c r="B125" s="172"/>
      <c r="C125" s="172"/>
      <c r="D125" s="172"/>
      <c r="E125" s="172"/>
      <c r="F125" s="172"/>
      <c r="G125" s="172"/>
      <c r="H125" s="173"/>
      <c r="I125" s="53"/>
      <c r="J125" s="53"/>
      <c r="K125" s="53"/>
      <c r="L125" s="53"/>
      <c r="M125" s="53"/>
      <c r="N125" s="53"/>
      <c r="O125" s="53"/>
      <c r="P125" s="53"/>
      <c r="Q125" s="53"/>
      <c r="R125" s="53"/>
    </row>
    <row r="126" spans="1:18" x14ac:dyDescent="0.3">
      <c r="A126" s="53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</row>
    <row r="127" spans="1:18" x14ac:dyDescent="0.3">
      <c r="A127" s="53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</row>
    <row r="128" spans="1:18" x14ac:dyDescent="0.3">
      <c r="A128" s="53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</row>
    <row r="129" spans="1:18" x14ac:dyDescent="0.3">
      <c r="A129" s="53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</row>
    <row r="130" spans="1:18" x14ac:dyDescent="0.3">
      <c r="A130" s="53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D5A9E-6D21-4607-A7B5-7A091D8B2C0A}">
  <dimension ref="A1:E53"/>
  <sheetViews>
    <sheetView workbookViewId="0">
      <selection activeCell="B7" sqref="B7"/>
    </sheetView>
  </sheetViews>
  <sheetFormatPr defaultRowHeight="14.4" x14ac:dyDescent="0.3"/>
  <cols>
    <col min="2" max="2" width="14.6640625" bestFit="1" customWidth="1"/>
    <col min="3" max="3" width="2.6640625" customWidth="1"/>
    <col min="5" max="5" width="14.6640625" bestFit="1" customWidth="1"/>
  </cols>
  <sheetData>
    <row r="1" spans="1:5" x14ac:dyDescent="0.3">
      <c r="A1" s="15" t="s">
        <v>79</v>
      </c>
    </row>
    <row r="2" spans="1:5" ht="15" thickBot="1" x14ac:dyDescent="0.35">
      <c r="A2" s="15"/>
    </row>
    <row r="3" spans="1:5" x14ac:dyDescent="0.3">
      <c r="A3" s="16" t="s">
        <v>7</v>
      </c>
      <c r="B3" s="17" t="s">
        <v>8</v>
      </c>
      <c r="D3" s="16" t="s">
        <v>7</v>
      </c>
      <c r="E3" s="17" t="s">
        <v>8</v>
      </c>
    </row>
    <row r="4" spans="1:5" x14ac:dyDescent="0.3">
      <c r="A4" s="19">
        <v>1</v>
      </c>
      <c r="B4" s="198">
        <v>1934.4</v>
      </c>
      <c r="D4" s="21">
        <v>51</v>
      </c>
      <c r="E4" s="10">
        <v>5362.78</v>
      </c>
    </row>
    <row r="5" spans="1:5" x14ac:dyDescent="0.3">
      <c r="A5" s="19">
        <v>2</v>
      </c>
      <c r="B5" s="198">
        <v>1934.4</v>
      </c>
      <c r="D5" s="21">
        <v>52</v>
      </c>
      <c r="E5" s="10">
        <v>5436.57</v>
      </c>
    </row>
    <row r="6" spans="1:5" x14ac:dyDescent="0.3">
      <c r="A6" s="19">
        <v>3</v>
      </c>
      <c r="B6" s="198">
        <v>1934.4</v>
      </c>
      <c r="D6" s="21">
        <v>53</v>
      </c>
      <c r="E6" s="10">
        <v>5514.82</v>
      </c>
    </row>
    <row r="7" spans="1:5" x14ac:dyDescent="0.3">
      <c r="A7" s="19">
        <v>4</v>
      </c>
      <c r="B7" s="198">
        <v>1934.4</v>
      </c>
      <c r="D7" s="21">
        <v>54</v>
      </c>
      <c r="E7" s="10">
        <v>5588.64</v>
      </c>
    </row>
    <row r="8" spans="1:5" x14ac:dyDescent="0.3">
      <c r="A8" s="19">
        <v>5</v>
      </c>
      <c r="B8" s="10">
        <v>1949.72</v>
      </c>
      <c r="D8" s="21">
        <v>55</v>
      </c>
      <c r="E8" s="10">
        <v>5663.91</v>
      </c>
    </row>
    <row r="9" spans="1:5" x14ac:dyDescent="0.3">
      <c r="A9" s="19">
        <v>6</v>
      </c>
      <c r="B9" s="10">
        <v>1985.93</v>
      </c>
      <c r="D9" s="21">
        <v>56</v>
      </c>
      <c r="E9" s="10">
        <v>5740.67</v>
      </c>
    </row>
    <row r="10" spans="1:5" x14ac:dyDescent="0.3">
      <c r="A10" s="19">
        <v>7</v>
      </c>
      <c r="B10" s="10">
        <v>2036.57</v>
      </c>
      <c r="D10" s="21">
        <v>57</v>
      </c>
      <c r="E10" s="10">
        <v>5814.48</v>
      </c>
    </row>
    <row r="11" spans="1:5" x14ac:dyDescent="0.3">
      <c r="A11" s="19">
        <v>8</v>
      </c>
      <c r="B11" s="10">
        <v>2085.77</v>
      </c>
      <c r="D11" s="21">
        <v>58</v>
      </c>
      <c r="E11" s="10">
        <v>5889.75</v>
      </c>
    </row>
    <row r="12" spans="1:5" x14ac:dyDescent="0.3">
      <c r="A12" s="19">
        <v>9</v>
      </c>
      <c r="B12" s="10">
        <v>2139.3200000000002</v>
      </c>
      <c r="D12" s="21">
        <v>59</v>
      </c>
      <c r="E12" s="10">
        <v>5968</v>
      </c>
    </row>
    <row r="13" spans="1:5" x14ac:dyDescent="0.3">
      <c r="A13" s="19">
        <v>10</v>
      </c>
      <c r="B13" s="10">
        <v>2197.21</v>
      </c>
      <c r="D13" s="21">
        <v>60</v>
      </c>
      <c r="E13" s="10">
        <v>6043.27</v>
      </c>
    </row>
    <row r="14" spans="1:5" x14ac:dyDescent="0.3">
      <c r="A14" s="19">
        <v>11</v>
      </c>
      <c r="B14" s="10">
        <v>2262.3200000000002</v>
      </c>
      <c r="D14" s="21">
        <v>61</v>
      </c>
      <c r="E14" s="10">
        <v>6117.11</v>
      </c>
    </row>
    <row r="15" spans="1:5" x14ac:dyDescent="0.3">
      <c r="A15" s="19">
        <v>12</v>
      </c>
      <c r="B15" s="10">
        <v>2330.33</v>
      </c>
      <c r="D15" s="21">
        <v>62</v>
      </c>
      <c r="E15" s="10">
        <v>6195.32</v>
      </c>
    </row>
    <row r="16" spans="1:5" x14ac:dyDescent="0.3">
      <c r="A16" s="19">
        <v>13</v>
      </c>
      <c r="B16" s="10">
        <v>2407.0500000000002</v>
      </c>
      <c r="D16" s="21">
        <v>63</v>
      </c>
      <c r="E16" s="10">
        <v>6269.13</v>
      </c>
    </row>
    <row r="17" spans="1:5" x14ac:dyDescent="0.3">
      <c r="A17" s="19">
        <v>14</v>
      </c>
      <c r="B17" s="10">
        <v>2483.73</v>
      </c>
      <c r="D17" s="21">
        <v>64</v>
      </c>
      <c r="E17" s="10">
        <v>6347.34</v>
      </c>
    </row>
    <row r="18" spans="1:5" x14ac:dyDescent="0.3">
      <c r="A18" s="19">
        <v>15</v>
      </c>
      <c r="B18" s="10">
        <v>2554.69</v>
      </c>
      <c r="D18" s="21">
        <v>65</v>
      </c>
      <c r="E18" s="10">
        <v>6440.34</v>
      </c>
    </row>
    <row r="19" spans="1:5" x14ac:dyDescent="0.3">
      <c r="A19" s="19">
        <v>16</v>
      </c>
      <c r="B19" s="10">
        <v>2634.24</v>
      </c>
      <c r="D19" s="21">
        <v>66</v>
      </c>
      <c r="E19" s="10">
        <v>6534.87</v>
      </c>
    </row>
    <row r="20" spans="1:5" x14ac:dyDescent="0.3">
      <c r="A20" s="19">
        <v>17</v>
      </c>
      <c r="B20" s="10">
        <v>2699.36</v>
      </c>
      <c r="D20" s="21">
        <v>67</v>
      </c>
      <c r="E20" s="10">
        <v>6629.31</v>
      </c>
    </row>
    <row r="21" spans="1:5" x14ac:dyDescent="0.3">
      <c r="A21" s="19">
        <v>18</v>
      </c>
      <c r="B21" s="10">
        <v>2777.53</v>
      </c>
      <c r="D21" s="21">
        <v>68</v>
      </c>
      <c r="E21" s="10">
        <v>6725.26</v>
      </c>
    </row>
    <row r="22" spans="1:5" x14ac:dyDescent="0.3">
      <c r="A22" s="19">
        <v>19</v>
      </c>
      <c r="B22" s="10">
        <v>2848.42</v>
      </c>
      <c r="D22" s="21">
        <v>69</v>
      </c>
      <c r="E22" s="10">
        <v>6818.27</v>
      </c>
    </row>
    <row r="23" spans="1:5" x14ac:dyDescent="0.3">
      <c r="A23" s="19">
        <v>20</v>
      </c>
      <c r="B23" s="10">
        <v>2923.7</v>
      </c>
      <c r="D23" s="21">
        <v>70</v>
      </c>
      <c r="E23" s="10">
        <v>6914.2</v>
      </c>
    </row>
    <row r="24" spans="1:5" x14ac:dyDescent="0.3">
      <c r="A24" s="19">
        <v>21</v>
      </c>
      <c r="B24" s="10">
        <v>2997.52</v>
      </c>
      <c r="D24" s="21">
        <v>71</v>
      </c>
      <c r="E24" s="10">
        <v>7007.19</v>
      </c>
    </row>
    <row r="25" spans="1:5" x14ac:dyDescent="0.3">
      <c r="A25" s="19">
        <v>22</v>
      </c>
      <c r="B25" s="10">
        <v>3069.87</v>
      </c>
      <c r="D25" s="21">
        <v>72</v>
      </c>
      <c r="E25" s="10">
        <v>7104.6</v>
      </c>
    </row>
    <row r="26" spans="1:5" x14ac:dyDescent="0.3">
      <c r="A26" s="19">
        <v>23</v>
      </c>
      <c r="B26" s="10">
        <v>3143.66</v>
      </c>
      <c r="D26" s="21">
        <v>73</v>
      </c>
      <c r="E26" s="10">
        <v>7199.09</v>
      </c>
    </row>
    <row r="27" spans="1:5" x14ac:dyDescent="0.3">
      <c r="A27" s="19">
        <v>24</v>
      </c>
      <c r="B27" s="10">
        <v>3218.94</v>
      </c>
      <c r="D27" s="21">
        <v>74</v>
      </c>
      <c r="E27" s="10">
        <v>7293.58</v>
      </c>
    </row>
    <row r="28" spans="1:5" x14ac:dyDescent="0.3">
      <c r="A28" s="19">
        <v>25</v>
      </c>
      <c r="B28" s="10">
        <v>3295.61</v>
      </c>
      <c r="D28" s="21">
        <v>75</v>
      </c>
      <c r="E28" s="10">
        <v>7388.03</v>
      </c>
    </row>
    <row r="29" spans="1:5" x14ac:dyDescent="0.3">
      <c r="A29" s="19">
        <v>26</v>
      </c>
      <c r="B29" s="10">
        <v>3375.2</v>
      </c>
      <c r="D29" s="21">
        <v>76</v>
      </c>
      <c r="E29" s="10">
        <v>7483.99</v>
      </c>
    </row>
    <row r="30" spans="1:5" x14ac:dyDescent="0.3">
      <c r="A30" s="19">
        <v>27</v>
      </c>
      <c r="B30" s="10">
        <v>3458.6</v>
      </c>
      <c r="D30" s="21">
        <v>77</v>
      </c>
      <c r="E30" s="10">
        <v>7576.97</v>
      </c>
    </row>
    <row r="31" spans="1:5" x14ac:dyDescent="0.3">
      <c r="A31" s="19">
        <v>28</v>
      </c>
      <c r="B31" s="10">
        <v>3532.34</v>
      </c>
      <c r="D31" s="21">
        <v>78</v>
      </c>
      <c r="E31" s="10">
        <v>7681.81</v>
      </c>
    </row>
    <row r="32" spans="1:5" x14ac:dyDescent="0.3">
      <c r="A32" s="19">
        <v>29</v>
      </c>
      <c r="B32" s="10">
        <v>3615.02</v>
      </c>
      <c r="D32" s="21">
        <v>79</v>
      </c>
      <c r="E32" s="10">
        <v>7791.03</v>
      </c>
    </row>
    <row r="33" spans="1:5" x14ac:dyDescent="0.3">
      <c r="A33" s="19">
        <v>30</v>
      </c>
      <c r="B33" s="10">
        <v>3696.24</v>
      </c>
      <c r="D33" s="21">
        <v>80</v>
      </c>
      <c r="E33" s="10">
        <v>7892.86</v>
      </c>
    </row>
    <row r="34" spans="1:5" x14ac:dyDescent="0.3">
      <c r="A34" s="19">
        <v>31</v>
      </c>
      <c r="B34" s="10">
        <v>3773</v>
      </c>
      <c r="D34" s="21">
        <v>81</v>
      </c>
      <c r="E34" s="10">
        <v>8000.66</v>
      </c>
    </row>
    <row r="35" spans="1:5" x14ac:dyDescent="0.3">
      <c r="A35" s="19">
        <v>32</v>
      </c>
      <c r="B35" s="10">
        <v>3849.72</v>
      </c>
      <c r="D35" s="21">
        <v>82</v>
      </c>
      <c r="E35" s="10">
        <v>8106.94</v>
      </c>
    </row>
    <row r="36" spans="1:5" x14ac:dyDescent="0.3">
      <c r="A36" s="19">
        <v>33</v>
      </c>
      <c r="B36" s="10">
        <v>3930.91</v>
      </c>
      <c r="D36" s="21">
        <v>83</v>
      </c>
      <c r="E36" s="10">
        <v>8210.24</v>
      </c>
    </row>
    <row r="37" spans="1:5" x14ac:dyDescent="0.3">
      <c r="A37" s="19">
        <v>34</v>
      </c>
      <c r="B37" s="10">
        <v>4012.11</v>
      </c>
      <c r="D37" s="21">
        <v>84</v>
      </c>
      <c r="E37" s="10">
        <v>8318</v>
      </c>
    </row>
    <row r="38" spans="1:5" x14ac:dyDescent="0.3">
      <c r="A38" s="19">
        <v>35</v>
      </c>
      <c r="B38" s="10">
        <v>4087.42</v>
      </c>
      <c r="D38" s="21">
        <v>85</v>
      </c>
      <c r="E38" s="10">
        <v>8441.98</v>
      </c>
    </row>
    <row r="39" spans="1:5" x14ac:dyDescent="0.3">
      <c r="A39" s="19">
        <v>36</v>
      </c>
      <c r="B39" s="10">
        <v>4162.67</v>
      </c>
      <c r="D39" s="21">
        <v>86</v>
      </c>
      <c r="E39" s="10">
        <v>8567.48</v>
      </c>
    </row>
    <row r="40" spans="1:5" x14ac:dyDescent="0.3">
      <c r="A40" s="19">
        <v>37</v>
      </c>
      <c r="B40" s="10">
        <v>4249.8</v>
      </c>
      <c r="D40" s="21">
        <v>87</v>
      </c>
      <c r="E40" s="10">
        <v>8689.9699999999993</v>
      </c>
    </row>
    <row r="41" spans="1:5" x14ac:dyDescent="0.3">
      <c r="A41" s="19">
        <v>38</v>
      </c>
      <c r="B41" s="10">
        <v>4338.3500000000004</v>
      </c>
      <c r="D41" s="21">
        <v>88</v>
      </c>
      <c r="E41" s="10">
        <v>8815.44</v>
      </c>
    </row>
    <row r="42" spans="1:5" x14ac:dyDescent="0.3">
      <c r="A42" s="19">
        <v>39</v>
      </c>
      <c r="B42" s="10">
        <v>4425.46</v>
      </c>
      <c r="D42" s="21">
        <v>89</v>
      </c>
      <c r="E42" s="10">
        <v>8937.9699999999993</v>
      </c>
    </row>
    <row r="43" spans="1:5" x14ac:dyDescent="0.3">
      <c r="A43" s="19">
        <v>40</v>
      </c>
      <c r="B43" s="10">
        <v>4503.7</v>
      </c>
      <c r="D43" s="21">
        <v>90</v>
      </c>
      <c r="E43" s="10">
        <v>9060.49</v>
      </c>
    </row>
    <row r="44" spans="1:5" x14ac:dyDescent="0.3">
      <c r="A44" s="19">
        <v>41</v>
      </c>
      <c r="B44" s="10">
        <v>4590.7700000000004</v>
      </c>
      <c r="D44" s="21">
        <v>91</v>
      </c>
      <c r="E44" s="10">
        <v>9184.51</v>
      </c>
    </row>
    <row r="45" spans="1:5" x14ac:dyDescent="0.3">
      <c r="A45" s="19">
        <v>42</v>
      </c>
      <c r="B45" s="10">
        <v>4673.46</v>
      </c>
      <c r="D45" s="21">
        <v>92</v>
      </c>
      <c r="E45" s="10">
        <v>9308.4699999999993</v>
      </c>
    </row>
    <row r="46" spans="1:5" x14ac:dyDescent="0.3">
      <c r="A46" s="19">
        <v>43</v>
      </c>
      <c r="B46" s="10">
        <v>4757.6000000000004</v>
      </c>
      <c r="D46" s="21">
        <v>93</v>
      </c>
      <c r="E46" s="10">
        <v>9433.9500000000007</v>
      </c>
    </row>
    <row r="47" spans="1:5" x14ac:dyDescent="0.3">
      <c r="A47" s="19">
        <v>44</v>
      </c>
      <c r="B47" s="10">
        <v>4837.28</v>
      </c>
      <c r="D47" s="21">
        <v>94</v>
      </c>
      <c r="E47" s="10">
        <v>9559.4599999999991</v>
      </c>
    </row>
    <row r="48" spans="1:5" x14ac:dyDescent="0.3">
      <c r="A48" s="19">
        <v>45</v>
      </c>
      <c r="B48" s="10">
        <v>4909.62</v>
      </c>
      <c r="D48" s="21">
        <v>95</v>
      </c>
      <c r="E48" s="10">
        <v>9683.44</v>
      </c>
    </row>
    <row r="49" spans="1:5" x14ac:dyDescent="0.3">
      <c r="A49" s="19">
        <v>46</v>
      </c>
      <c r="B49" s="10">
        <v>4983.43</v>
      </c>
      <c r="D49" s="21">
        <v>96</v>
      </c>
      <c r="E49" s="10">
        <v>9808.92</v>
      </c>
    </row>
    <row r="50" spans="1:5" x14ac:dyDescent="0.3">
      <c r="A50" s="19">
        <v>47</v>
      </c>
      <c r="B50" s="10">
        <v>5060.17</v>
      </c>
      <c r="D50" s="21">
        <v>97</v>
      </c>
      <c r="E50" s="10">
        <v>9932.8799999999992</v>
      </c>
    </row>
    <row r="51" spans="1:5" x14ac:dyDescent="0.3">
      <c r="A51" s="19">
        <v>48</v>
      </c>
      <c r="B51" s="10">
        <v>5133.99</v>
      </c>
      <c r="D51" s="21">
        <v>98</v>
      </c>
      <c r="E51" s="10">
        <v>10056.879999999999</v>
      </c>
    </row>
    <row r="52" spans="1:5" x14ac:dyDescent="0.3">
      <c r="A52" s="19">
        <v>49</v>
      </c>
      <c r="B52" s="10">
        <v>5210.75</v>
      </c>
      <c r="D52" s="21">
        <v>99</v>
      </c>
      <c r="E52" s="10">
        <v>10183.81</v>
      </c>
    </row>
    <row r="53" spans="1:5" x14ac:dyDescent="0.3">
      <c r="A53" s="19">
        <v>50</v>
      </c>
      <c r="B53" s="10">
        <v>5286.04</v>
      </c>
      <c r="D53" s="21">
        <v>100</v>
      </c>
      <c r="E53" s="10">
        <v>10307.82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sal. reeks VVT 3-23</vt:lpstr>
      <vt:lpstr>sal. reeks IMF 3-23</vt:lpstr>
      <vt:lpstr>schalen VVT 3-23</vt:lpstr>
      <vt:lpstr>sal. divers 23</vt:lpstr>
      <vt:lpstr>gar schalen 3-23</vt:lpstr>
      <vt:lpstr>gar reeks 3-23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Fem Korsten</dc:creator>
  <cp:lastModifiedBy>Fem Korsten</cp:lastModifiedBy>
  <dcterms:created xsi:type="dcterms:W3CDTF">2022-04-05T09:52:20Z</dcterms:created>
  <dcterms:modified xsi:type="dcterms:W3CDTF">2022-11-17T12:24:44Z</dcterms:modified>
</cp:coreProperties>
</file>