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fileSharing readOnlyRecommended="1"/>
  <workbookPr filterPrivacy="1"/>
  <xr:revisionPtr revIDLastSave="49" documentId="8_{302EE47B-00BE-4FD0-8853-3FBA1386B610}" xr6:coauthVersionLast="45" xr6:coauthVersionMax="45" xr10:uidLastSave="{4580BD0C-55BB-4F30-970F-56B04923F2DF}"/>
  <bookViews>
    <workbookView xWindow="-108" yWindow="-108" windowWidth="23256" windowHeight="12576" activeTab="3" xr2:uid="{00000000-000D-0000-FFFF-FFFF00000000}"/>
  </bookViews>
  <sheets>
    <sheet name="Salarisreeks VVT 7-2021" sheetId="1" r:id="rId1"/>
    <sheet name="Salarisreeks IMF 7-2021" sheetId="2" r:id="rId2"/>
    <sheet name="Schalen VVT 7-2021" sheetId="3" r:id="rId3"/>
    <sheet name="Salarissen divers 7-2021" sheetId="4" r:id="rId4"/>
    <sheet name="Garantieschalen 7-2021" sheetId="5" r:id="rId5"/>
  </sheets>
  <externalReferences>
    <externalReference r:id="rId6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0" i="3" l="1"/>
  <c r="D10" i="3"/>
  <c r="C10" i="3"/>
  <c r="E9" i="3"/>
  <c r="D9" i="3"/>
  <c r="C9" i="3"/>
  <c r="E8" i="3"/>
  <c r="D8" i="3"/>
  <c r="C8" i="3"/>
  <c r="E7" i="3"/>
  <c r="D7" i="3"/>
  <c r="C7" i="3"/>
  <c r="E6" i="3"/>
  <c r="D6" i="3"/>
  <c r="C6" i="3"/>
  <c r="E5" i="3"/>
  <c r="D5" i="3"/>
  <c r="C5" i="3"/>
  <c r="K76" i="3" l="1"/>
  <c r="J76" i="3"/>
  <c r="I76" i="3"/>
</calcChain>
</file>

<file path=xl/sharedStrings.xml><?xml version="1.0" encoding="utf-8"?>
<sst xmlns="http://schemas.openxmlformats.org/spreadsheetml/2006/main" count="290" uniqueCount="105">
  <si>
    <t>Salarisreeks VVT  1 juli 2021/periode 7</t>
  </si>
  <si>
    <t>ip</t>
  </si>
  <si>
    <t>maandsalaris</t>
  </si>
  <si>
    <t>periodesalaris</t>
  </si>
  <si>
    <t>uurloon (1878)</t>
  </si>
  <si>
    <t>IMF salarisreeks 1 juli 2021/periode 7</t>
  </si>
  <si>
    <t>Volgnr.</t>
  </si>
  <si>
    <t>Maandsalaris</t>
  </si>
  <si>
    <t>uurloon</t>
  </si>
  <si>
    <t xml:space="preserve">Salarisschalen VVT per 1 juli 2021/periode 7 </t>
  </si>
  <si>
    <t xml:space="preserve">                          Uurloon ex art. 1.1 lid 15 sub a (1878)</t>
  </si>
  <si>
    <t>Leeftijd</t>
  </si>
  <si>
    <t>Periodesalaris*</t>
  </si>
  <si>
    <t>Uurloon*</t>
  </si>
  <si>
    <t>Periodesalaris</t>
  </si>
  <si>
    <t>Uurloon</t>
  </si>
  <si>
    <t>16 jaar</t>
  </si>
  <si>
    <t>WMJL</t>
  </si>
  <si>
    <t>17 jaar</t>
  </si>
  <si>
    <t xml:space="preserve"> </t>
  </si>
  <si>
    <t>18 jaar</t>
  </si>
  <si>
    <t>19 jaar</t>
  </si>
  <si>
    <t>20 jaar</t>
  </si>
  <si>
    <t>Periodiek</t>
  </si>
  <si>
    <t xml:space="preserve">21 jaar e.o. </t>
  </si>
  <si>
    <t>FWG 20</t>
  </si>
  <si>
    <t>Aanloopperiodiek 0</t>
  </si>
  <si>
    <t>Aanloopperiodiek 1</t>
  </si>
  <si>
    <t>FWG 25</t>
  </si>
  <si>
    <t>FWG 30</t>
  </si>
  <si>
    <t>FWG 35</t>
  </si>
  <si>
    <t>FWG 40</t>
  </si>
  <si>
    <t>FWG 45</t>
  </si>
  <si>
    <t>FWG 50</t>
  </si>
  <si>
    <t>FWG 55</t>
  </si>
  <si>
    <t>FWG 60</t>
  </si>
  <si>
    <t>FWG 65</t>
  </si>
  <si>
    <t>FWG 70</t>
  </si>
  <si>
    <t>FWG 75</t>
  </si>
  <si>
    <t>FWG 80</t>
  </si>
  <si>
    <t xml:space="preserve">In de tabel is het uurloon opgenomen op basis van 1878 uur ex artikel 1.1 lid 15 sub a. Dit geldt voor de berekening van vergoedingen/toeslagen en voor de berekening van het uurloon van het periodesalaris. </t>
  </si>
  <si>
    <t>Salarissen diverse groepen per 1 juli 2021</t>
  </si>
  <si>
    <t>per maand</t>
  </si>
  <si>
    <t>per periode</t>
  </si>
  <si>
    <t>per uur</t>
  </si>
  <si>
    <t>Start bandbreedte</t>
  </si>
  <si>
    <t>Einde bandbreedte</t>
  </si>
  <si>
    <t>Salaris Hulp bij het Huishouden per 1 juli 2021</t>
  </si>
  <si>
    <t>periodiek</t>
  </si>
  <si>
    <t>Stagevergoeding per 1 jan 2021</t>
  </si>
  <si>
    <t>Per maand</t>
  </si>
  <si>
    <t xml:space="preserve">Orientatiebaan </t>
  </si>
  <si>
    <t>Minimumbedrag vakantiegeld per 1 mei 2022</t>
  </si>
  <si>
    <t>Onder voorbehoud van verhoging tussen 1 juli 2021 en 1 mei 2022</t>
  </si>
  <si>
    <t>Minimumbedrag EJU per nov 2021</t>
  </si>
  <si>
    <t>Onder voorbehoud van verhoging tussen 1 juli 2021 en 1 december 2022</t>
  </si>
  <si>
    <t>Garantie salarisschalen loongebouw V&amp;V per 1 juli 2021</t>
  </si>
  <si>
    <t>salarisschalen functiegroep 5</t>
  </si>
  <si>
    <t>salarisschalen functiegroep 25</t>
  </si>
  <si>
    <t xml:space="preserve">jeugdschaal </t>
  </si>
  <si>
    <t>aanloopschaal</t>
  </si>
  <si>
    <t xml:space="preserve">functionele schaal </t>
  </si>
  <si>
    <t>*2</t>
  </si>
  <si>
    <t>vervallen</t>
  </si>
  <si>
    <t>salarisschalen functiegroep 10</t>
  </si>
  <si>
    <t>salarisschalen functiegroep 30</t>
  </si>
  <si>
    <t>*1</t>
  </si>
  <si>
    <t>*20</t>
  </si>
  <si>
    <t>salarisschalen functiegroep 15</t>
  </si>
  <si>
    <t>*3</t>
  </si>
  <si>
    <t>salarisschalen functiegroep 20</t>
  </si>
  <si>
    <t>* indien Wettelijk minimum(jeugd)loon hoger dan zijn de wettelijke bedragen van toepassing</t>
  </si>
  <si>
    <t>gararantie salarisschaal gesubsidieerde arbeid V&amp;V 1 juli 2021</t>
  </si>
  <si>
    <t>*18</t>
  </si>
  <si>
    <t>wmjl</t>
  </si>
  <si>
    <t>per 1 januari 2020</t>
  </si>
  <si>
    <t>*19</t>
  </si>
  <si>
    <t>**00</t>
  </si>
  <si>
    <t>b</t>
  </si>
  <si>
    <t>**1</t>
  </si>
  <si>
    <t>Per 1 juli 2021</t>
  </si>
  <si>
    <t>* bedragen geldend Wettelijk minimum(jeugd)loon zijn van toepassing</t>
  </si>
  <si>
    <t>** indien Wettelijk minimum(jeugd)loon hoger dan zijn de wettelijke bedragen van toepassing</t>
  </si>
  <si>
    <t>Garantieregelingen V&amp;V (verzorgingshuizen)  1 juli 2021</t>
  </si>
  <si>
    <t>Verpleegkundige schalen FUWA</t>
  </si>
  <si>
    <t>FUWA garantieregeling  1/7/2021</t>
  </si>
  <si>
    <t>max.</t>
  </si>
  <si>
    <t>max. schaal</t>
  </si>
  <si>
    <t>schaal</t>
  </si>
  <si>
    <t xml:space="preserve">Salarissen 1 juli 2021 overgangsmaatregel verzorgingshuizen </t>
  </si>
  <si>
    <t>(max.schalen + diensttijdperiodieken)</t>
  </si>
  <si>
    <t>volgnr.</t>
  </si>
  <si>
    <t xml:space="preserve">Volgnr. </t>
  </si>
  <si>
    <t>FWG 5*</t>
  </si>
  <si>
    <t>* Voor zover het WM(J)L niet hoger is</t>
  </si>
  <si>
    <t>Uurloon ex art 1.1 lid 15 sub a (1878)</t>
  </si>
  <si>
    <t>FWG 10*</t>
  </si>
  <si>
    <t>FWG 15*</t>
  </si>
  <si>
    <t>Salaris leerlingen BBL en HBO-duaal per 1 juli 2021*</t>
  </si>
  <si>
    <t>ip *</t>
  </si>
  <si>
    <t>Volgnr. *</t>
  </si>
  <si>
    <t>WML</t>
  </si>
  <si>
    <t>Wettelijk minimum BBL-jeugdloon</t>
  </si>
  <si>
    <t>Wettelijke minimummaandsalarissen van toepassing op leerlingen per 1 juli 2021*</t>
  </si>
  <si>
    <t>* Voor zover de cao geen hoger bedrag voorschrijft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</si>
</sst>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scheme val="minor"/>
    </font>
    <font>
      <b/>
      <sz val="10"/>
      <name val="Times New Roman"/>
      <family val="1"/>
    </font>
    <font>
      <sz val="9"/>
      <name val="Verdana"/>
      <family val="2"/>
    </font>
    <font>
      <b/>
      <sz val="8"/>
      <name val="Verdana"/>
      <family val="2"/>
    </font>
    <font>
      <b/>
      <sz val="8"/>
      <color theme="1"/>
      <name val="Verdana"/>
      <family val="2"/>
    </font>
    <font>
      <b/>
      <sz val="9"/>
      <name val="Verdana"/>
      <family val="2"/>
    </font>
    <font>
      <b/>
      <sz val="11"/>
      <name val="Times New Roman"/>
      <family val="1"/>
    </font>
    <font>
      <sz val="8"/>
      <name val="Verdana"/>
      <family val="2"/>
    </font>
    <font>
      <b/>
      <sz val="8"/>
      <color rgb="FFFF0000"/>
      <name val="Verdana"/>
      <family val="2"/>
    </font>
    <font>
      <b/>
      <sz val="9"/>
      <color theme="1"/>
      <name val="Verdana"/>
      <family val="2"/>
    </font>
    <font>
      <sz val="8"/>
      <color theme="1"/>
      <name val="Verdana"/>
      <family val="2"/>
    </font>
    <font>
      <sz val="8"/>
      <name val="Arial"/>
      <family val="2"/>
    </font>
    <font>
      <sz val="9"/>
      <name val="Times New Roman"/>
      <family val="1"/>
    </font>
    <font>
      <sz val="9"/>
      <color rgb="FFFF0000"/>
      <name val="Verdana"/>
      <family val="2"/>
    </font>
    <font>
      <i/>
      <sz val="8"/>
      <name val="Verdana"/>
      <family val="2"/>
    </font>
    <font>
      <sz val="8"/>
      <color rgb="FFFF0000"/>
      <name val="Verdana"/>
      <family val="2"/>
    </font>
    <font>
      <b/>
      <sz val="8"/>
      <color rgb="FFFF0000"/>
      <name val="Arial"/>
      <family val="2"/>
    </font>
    <font>
      <b/>
      <sz val="8"/>
      <name val="Arial"/>
      <family val="2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39994506668294322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46">
    <xf numFmtId="0" fontId="0" fillId="0" borderId="0" xfId="0"/>
    <xf numFmtId="0" fontId="1" fillId="0" borderId="0" xfId="0" applyFont="1" applyFill="1" applyBorder="1"/>
    <xf numFmtId="0" fontId="0" fillId="0" borderId="0" xfId="0" applyFill="1" applyBorder="1"/>
    <xf numFmtId="1" fontId="1" fillId="0" borderId="0" xfId="0" applyNumberFormat="1" applyFont="1" applyFill="1" applyBorder="1"/>
    <xf numFmtId="0" fontId="0" fillId="0" borderId="0" xfId="0" applyBorder="1"/>
    <xf numFmtId="0" fontId="2" fillId="0" borderId="0" xfId="0" applyFont="1" applyFill="1" applyBorder="1"/>
    <xf numFmtId="1" fontId="0" fillId="0" borderId="0" xfId="0" applyNumberFormat="1" applyFill="1" applyBorder="1"/>
    <xf numFmtId="0" fontId="3" fillId="2" borderId="1" xfId="0" applyFont="1" applyFill="1" applyBorder="1" applyAlignment="1">
      <alignment vertical="top"/>
    </xf>
    <xf numFmtId="0" fontId="3" fillId="2" borderId="1" xfId="0" applyFont="1" applyFill="1" applyBorder="1" applyAlignment="1">
      <alignment vertical="top" wrapText="1"/>
    </xf>
    <xf numFmtId="0" fontId="0" fillId="0" borderId="0" xfId="0" applyFill="1"/>
    <xf numFmtId="1" fontId="3" fillId="2" borderId="1" xfId="0" applyNumberFormat="1" applyFont="1" applyFill="1" applyBorder="1"/>
    <xf numFmtId="0" fontId="3" fillId="2" borderId="1" xfId="0" applyFont="1" applyFill="1" applyBorder="1"/>
    <xf numFmtId="0" fontId="0" fillId="0" borderId="1" xfId="0" applyFill="1" applyBorder="1"/>
    <xf numFmtId="4" fontId="0" fillId="0" borderId="1" xfId="0" applyNumberFormat="1" applyFill="1" applyBorder="1"/>
    <xf numFmtId="4" fontId="0" fillId="0" borderId="1" xfId="0" applyNumberFormat="1" applyFill="1" applyBorder="1" applyProtection="1">
      <protection locked="0"/>
    </xf>
    <xf numFmtId="1" fontId="0" fillId="0" borderId="1" xfId="0" applyNumberFormat="1" applyFill="1" applyBorder="1"/>
    <xf numFmtId="4" fontId="0" fillId="0" borderId="0" xfId="0" applyNumberFormat="1" applyFill="1"/>
    <xf numFmtId="1" fontId="0" fillId="0" borderId="0" xfId="0" applyNumberFormat="1" applyFill="1"/>
    <xf numFmtId="1" fontId="4" fillId="0" borderId="0" xfId="0" applyNumberFormat="1" applyFont="1" applyFill="1"/>
    <xf numFmtId="0" fontId="5" fillId="0" borderId="0" xfId="0" applyFont="1" applyFill="1"/>
    <xf numFmtId="4" fontId="5" fillId="2" borderId="2" xfId="0" applyNumberFormat="1" applyFont="1" applyFill="1" applyBorder="1"/>
    <xf numFmtId="4" fontId="5" fillId="2" borderId="3" xfId="0" applyNumberFormat="1" applyFont="1" applyFill="1" applyBorder="1"/>
    <xf numFmtId="4" fontId="5" fillId="2" borderId="4" xfId="0" applyNumberFormat="1" applyFont="1" applyFill="1" applyBorder="1"/>
    <xf numFmtId="1" fontId="0" fillId="0" borderId="5" xfId="0" applyNumberFormat="1" applyFill="1" applyBorder="1"/>
    <xf numFmtId="4" fontId="0" fillId="0" borderId="6" xfId="0" applyNumberFormat="1" applyFill="1" applyBorder="1"/>
    <xf numFmtId="3" fontId="0" fillId="0" borderId="5" xfId="0" applyNumberFormat="1" applyFill="1" applyBorder="1"/>
    <xf numFmtId="1" fontId="0" fillId="0" borderId="7" xfId="0" applyNumberFormat="1" applyFill="1" applyBorder="1"/>
    <xf numFmtId="4" fontId="0" fillId="0" borderId="8" xfId="0" applyNumberFormat="1" applyFill="1" applyBorder="1"/>
    <xf numFmtId="4" fontId="0" fillId="0" borderId="9" xfId="0" applyNumberFormat="1" applyFill="1" applyBorder="1"/>
    <xf numFmtId="3" fontId="2" fillId="0" borderId="0" xfId="0" applyNumberFormat="1" applyFont="1" applyFill="1" applyBorder="1"/>
    <xf numFmtId="4" fontId="0" fillId="0" borderId="0" xfId="0" applyNumberFormat="1" applyFill="1" applyBorder="1"/>
    <xf numFmtId="3" fontId="0" fillId="0" borderId="7" xfId="0" applyNumberFormat="1" applyFill="1" applyBorder="1"/>
    <xf numFmtId="0" fontId="6" fillId="0" borderId="0" xfId="0" applyFont="1" applyFill="1"/>
    <xf numFmtId="0" fontId="7" fillId="0" borderId="0" xfId="0" applyFont="1" applyFill="1" applyBorder="1"/>
    <xf numFmtId="0" fontId="8" fillId="2" borderId="1" xfId="0" applyFont="1" applyFill="1" applyBorder="1" applyAlignment="1">
      <alignment horizontal="center"/>
    </xf>
    <xf numFmtId="0" fontId="0" fillId="2" borderId="1" xfId="0" applyFill="1" applyBorder="1"/>
    <xf numFmtId="0" fontId="3" fillId="2" borderId="1" xfId="0" applyFont="1" applyFill="1" applyBorder="1" applyAlignment="1">
      <alignment horizontal="center"/>
    </xf>
    <xf numFmtId="0" fontId="7" fillId="2" borderId="1" xfId="0" applyFont="1" applyFill="1" applyBorder="1"/>
    <xf numFmtId="0" fontId="9" fillId="0" borderId="0" xfId="0" applyFont="1" applyFill="1"/>
    <xf numFmtId="0" fontId="10" fillId="0" borderId="1" xfId="0" applyFont="1" applyFill="1" applyBorder="1"/>
    <xf numFmtId="4" fontId="7" fillId="0" borderId="1" xfId="0" applyNumberFormat="1" applyFont="1" applyFill="1" applyBorder="1" applyAlignment="1">
      <alignment horizontal="right"/>
    </xf>
    <xf numFmtId="0" fontId="7" fillId="0" borderId="1" xfId="0" applyFont="1" applyFill="1" applyBorder="1"/>
    <xf numFmtId="0" fontId="7" fillId="0" borderId="1" xfId="0" applyFont="1" applyFill="1" applyBorder="1" applyAlignment="1">
      <alignment horizontal="right"/>
    </xf>
    <xf numFmtId="0" fontId="7" fillId="0" borderId="1" xfId="0" applyFont="1" applyFill="1" applyBorder="1" applyAlignment="1">
      <alignment horizontal="left"/>
    </xf>
    <xf numFmtId="4" fontId="11" fillId="0" borderId="1" xfId="0" applyNumberFormat="1" applyFont="1" applyBorder="1"/>
    <xf numFmtId="0" fontId="10" fillId="0" borderId="0" xfId="0" applyFont="1" applyFill="1" applyBorder="1"/>
    <xf numFmtId="4" fontId="11" fillId="0" borderId="0" xfId="0" applyNumberFormat="1" applyFont="1" applyBorder="1"/>
    <xf numFmtId="2" fontId="11" fillId="0" borderId="0" xfId="0" applyNumberFormat="1" applyFont="1" applyBorder="1"/>
    <xf numFmtId="0" fontId="7" fillId="0" borderId="0" xfId="0" applyFont="1" applyFill="1"/>
    <xf numFmtId="0" fontId="2" fillId="0" borderId="0" xfId="0" applyFont="1" applyFill="1"/>
    <xf numFmtId="0" fontId="12" fillId="0" borderId="0" xfId="0" applyFont="1" applyFill="1"/>
    <xf numFmtId="0" fontId="9" fillId="0" borderId="0" xfId="0" applyFont="1"/>
    <xf numFmtId="0" fontId="2" fillId="2" borderId="13" xfId="0" applyFont="1" applyFill="1" applyBorder="1"/>
    <xf numFmtId="0" fontId="5" fillId="2" borderId="1" xfId="0" applyFont="1" applyFill="1" applyBorder="1" applyAlignment="1">
      <alignment horizontal="right"/>
    </xf>
    <xf numFmtId="0" fontId="5" fillId="2" borderId="14" xfId="0" applyFont="1" applyFill="1" applyBorder="1" applyAlignment="1">
      <alignment horizontal="right"/>
    </xf>
    <xf numFmtId="0" fontId="13" fillId="0" borderId="0" xfId="0" applyFont="1"/>
    <xf numFmtId="0" fontId="2" fillId="0" borderId="13" xfId="0" applyFont="1" applyFill="1" applyBorder="1"/>
    <xf numFmtId="4" fontId="2" fillId="0" borderId="1" xfId="0" applyNumberFormat="1" applyFont="1" applyFill="1" applyBorder="1" applyAlignment="1">
      <alignment horizontal="right"/>
    </xf>
    <xf numFmtId="4" fontId="2" fillId="0" borderId="14" xfId="0" applyNumberFormat="1" applyFont="1" applyFill="1" applyBorder="1" applyAlignment="1">
      <alignment horizontal="right"/>
    </xf>
    <xf numFmtId="0" fontId="2" fillId="0" borderId="7" xfId="0" applyFont="1" applyFill="1" applyBorder="1"/>
    <xf numFmtId="4" fontId="2" fillId="0" borderId="8" xfId="0" applyNumberFormat="1" applyFont="1" applyFill="1" applyBorder="1" applyAlignment="1">
      <alignment horizontal="right"/>
    </xf>
    <xf numFmtId="4" fontId="2" fillId="0" borderId="9" xfId="0" applyNumberFormat="1" applyFont="1" applyFill="1" applyBorder="1" applyAlignment="1">
      <alignment horizontal="right"/>
    </xf>
    <xf numFmtId="2" fontId="2" fillId="0" borderId="0" xfId="0" applyNumberFormat="1" applyFont="1" applyFill="1" applyBorder="1" applyAlignment="1">
      <alignment horizontal="right"/>
    </xf>
    <xf numFmtId="0" fontId="9" fillId="2" borderId="5" xfId="0" applyFont="1" applyFill="1" applyBorder="1"/>
    <xf numFmtId="0" fontId="9" fillId="2" borderId="1" xfId="0" applyFont="1" applyFill="1" applyBorder="1" applyAlignment="1">
      <alignment horizontal="right"/>
    </xf>
    <xf numFmtId="0" fontId="9" fillId="2" borderId="6" xfId="0" applyFont="1" applyFill="1" applyBorder="1" applyAlignment="1">
      <alignment horizontal="right"/>
    </xf>
    <xf numFmtId="0" fontId="0" fillId="0" borderId="5" xfId="0" applyBorder="1"/>
    <xf numFmtId="4" fontId="0" fillId="0" borderId="1" xfId="0" applyNumberFormat="1" applyBorder="1"/>
    <xf numFmtId="4" fontId="0" fillId="0" borderId="6" xfId="0" applyNumberFormat="1" applyBorder="1"/>
    <xf numFmtId="0" fontId="0" fillId="0" borderId="7" xfId="0" applyBorder="1"/>
    <xf numFmtId="4" fontId="0" fillId="0" borderId="8" xfId="0" applyNumberFormat="1" applyBorder="1"/>
    <xf numFmtId="4" fontId="0" fillId="0" borderId="9" xfId="0" applyNumberFormat="1" applyBorder="1"/>
    <xf numFmtId="0" fontId="0" fillId="0" borderId="0" xfId="0" applyAlignment="1">
      <alignment vertical="top"/>
    </xf>
    <xf numFmtId="4" fontId="10" fillId="0" borderId="0" xfId="0" applyNumberFormat="1" applyFont="1"/>
    <xf numFmtId="4" fontId="10" fillId="0" borderId="0" xfId="0" applyNumberFormat="1" applyFont="1" applyFill="1"/>
    <xf numFmtId="4" fontId="0" fillId="0" borderId="0" xfId="0" applyNumberFormat="1"/>
    <xf numFmtId="4" fontId="7" fillId="3" borderId="0" xfId="0" applyNumberFormat="1" applyFont="1" applyFill="1"/>
    <xf numFmtId="4" fontId="7" fillId="0" borderId="0" xfId="0" applyNumberFormat="1" applyFont="1"/>
    <xf numFmtId="4" fontId="7" fillId="0" borderId="0" xfId="0" applyNumberFormat="1" applyFont="1" applyFill="1"/>
    <xf numFmtId="4" fontId="3" fillId="0" borderId="15" xfId="0" applyNumberFormat="1" applyFont="1" applyFill="1" applyBorder="1"/>
    <xf numFmtId="4" fontId="7" fillId="0" borderId="15" xfId="0" applyNumberFormat="1" applyFont="1" applyFill="1" applyBorder="1"/>
    <xf numFmtId="4" fontId="3" fillId="2" borderId="2" xfId="0" applyNumberFormat="1" applyFont="1" applyFill="1" applyBorder="1"/>
    <xf numFmtId="4" fontId="3" fillId="2" borderId="3" xfId="0" applyNumberFormat="1" applyFont="1" applyFill="1" applyBorder="1"/>
    <xf numFmtId="4" fontId="3" fillId="0" borderId="3" xfId="0" applyNumberFormat="1" applyFont="1" applyFill="1" applyBorder="1"/>
    <xf numFmtId="4" fontId="3" fillId="0" borderId="4" xfId="0" applyNumberFormat="1" applyFont="1" applyFill="1" applyBorder="1"/>
    <xf numFmtId="4" fontId="3" fillId="2" borderId="4" xfId="0" applyNumberFormat="1" applyFont="1" applyFill="1" applyBorder="1"/>
    <xf numFmtId="4" fontId="3" fillId="2" borderId="5" xfId="0" applyNumberFormat="1" applyFont="1" applyFill="1" applyBorder="1"/>
    <xf numFmtId="4" fontId="3" fillId="2" borderId="1" xfId="0" applyNumberFormat="1" applyFont="1" applyFill="1" applyBorder="1"/>
    <xf numFmtId="4" fontId="3" fillId="0" borderId="1" xfId="0" applyNumberFormat="1" applyFont="1" applyFill="1" applyBorder="1"/>
    <xf numFmtId="4" fontId="3" fillId="0" borderId="6" xfId="0" applyNumberFormat="1" applyFont="1" applyFill="1" applyBorder="1"/>
    <xf numFmtId="4" fontId="3" fillId="2" borderId="6" xfId="0" applyNumberFormat="1" applyFont="1" applyFill="1" applyBorder="1"/>
    <xf numFmtId="3" fontId="7" fillId="2" borderId="7" xfId="0" applyNumberFormat="1" applyFont="1" applyFill="1" applyBorder="1"/>
    <xf numFmtId="3" fontId="3" fillId="2" borderId="8" xfId="0" applyNumberFormat="1" applyFont="1" applyFill="1" applyBorder="1" applyAlignment="1">
      <alignment horizontal="left"/>
    </xf>
    <xf numFmtId="3" fontId="3" fillId="2" borderId="8" xfId="0" applyNumberFormat="1" applyFont="1" applyFill="1" applyBorder="1"/>
    <xf numFmtId="4" fontId="3" fillId="0" borderId="8" xfId="0" applyNumberFormat="1" applyFont="1" applyFill="1" applyBorder="1"/>
    <xf numFmtId="1" fontId="3" fillId="0" borderId="8" xfId="0" applyNumberFormat="1" applyFont="1" applyFill="1" applyBorder="1"/>
    <xf numFmtId="1" fontId="3" fillId="0" borderId="9" xfId="0" applyNumberFormat="1" applyFont="1" applyFill="1" applyBorder="1"/>
    <xf numFmtId="1" fontId="3" fillId="2" borderId="7" xfId="0" applyNumberFormat="1" applyFont="1" applyFill="1" applyBorder="1"/>
    <xf numFmtId="1" fontId="3" fillId="2" borderId="8" xfId="0" applyNumberFormat="1" applyFont="1" applyFill="1" applyBorder="1" applyAlignment="1">
      <alignment horizontal="left"/>
    </xf>
    <xf numFmtId="1" fontId="3" fillId="2" borderId="8" xfId="0" applyNumberFormat="1" applyFont="1" applyFill="1" applyBorder="1"/>
    <xf numFmtId="4" fontId="3" fillId="2" borderId="9" xfId="0" applyNumberFormat="1" applyFont="1" applyFill="1" applyBorder="1"/>
    <xf numFmtId="4" fontId="7" fillId="0" borderId="2" xfId="0" applyNumberFormat="1" applyFont="1" applyFill="1" applyBorder="1"/>
    <xf numFmtId="4" fontId="7" fillId="0" borderId="3" xfId="0" applyNumberFormat="1" applyFont="1" applyFill="1" applyBorder="1"/>
    <xf numFmtId="1" fontId="7" fillId="0" borderId="3" xfId="0" applyNumberFormat="1" applyFont="1" applyFill="1" applyBorder="1"/>
    <xf numFmtId="4" fontId="7" fillId="0" borderId="4" xfId="0" applyNumberFormat="1" applyFont="1" applyFill="1" applyBorder="1" applyAlignment="1">
      <alignment horizontal="center"/>
    </xf>
    <xf numFmtId="1" fontId="7" fillId="0" borderId="16" xfId="0" applyNumberFormat="1" applyFont="1" applyFill="1" applyBorder="1"/>
    <xf numFmtId="1" fontId="7" fillId="0" borderId="17" xfId="0" applyNumberFormat="1" applyFont="1" applyFill="1" applyBorder="1"/>
    <xf numFmtId="4" fontId="7" fillId="0" borderId="18" xfId="0" applyNumberFormat="1" applyFont="1" applyFill="1" applyBorder="1" applyAlignment="1">
      <alignment horizontal="center"/>
    </xf>
    <xf numFmtId="4" fontId="7" fillId="0" borderId="5" xfId="0" applyNumberFormat="1" applyFont="1" applyFill="1" applyBorder="1"/>
    <xf numFmtId="4" fontId="7" fillId="0" borderId="18" xfId="0" applyNumberFormat="1" applyFont="1" applyFill="1" applyBorder="1"/>
    <xf numFmtId="1" fontId="7" fillId="0" borderId="1" xfId="0" applyNumberFormat="1" applyFont="1" applyFill="1" applyBorder="1"/>
    <xf numFmtId="1" fontId="7" fillId="0" borderId="1" xfId="0" applyNumberFormat="1" applyFont="1" applyFill="1" applyBorder="1" applyAlignment="1">
      <alignment horizontal="right"/>
    </xf>
    <xf numFmtId="4" fontId="7" fillId="0" borderId="19" xfId="0" applyNumberFormat="1" applyFont="1" applyFill="1" applyBorder="1" applyAlignment="1">
      <alignment horizontal="center"/>
    </xf>
    <xf numFmtId="4" fontId="7" fillId="0" borderId="1" xfId="0" applyNumberFormat="1" applyFont="1" applyFill="1" applyBorder="1"/>
    <xf numFmtId="1" fontId="7" fillId="0" borderId="5" xfId="0" applyNumberFormat="1" applyFont="1" applyFill="1" applyBorder="1"/>
    <xf numFmtId="4" fontId="14" fillId="0" borderId="20" xfId="0" applyNumberFormat="1" applyFont="1" applyFill="1" applyBorder="1"/>
    <xf numFmtId="1" fontId="7" fillId="0" borderId="19" xfId="0" applyNumberFormat="1" applyFont="1" applyFill="1" applyBorder="1" applyAlignment="1">
      <alignment horizontal="center"/>
    </xf>
    <xf numFmtId="4" fontId="7" fillId="0" borderId="21" xfId="0" applyNumberFormat="1" applyFont="1" applyFill="1" applyBorder="1"/>
    <xf numFmtId="1" fontId="14" fillId="0" borderId="20" xfId="0" applyNumberFormat="1" applyFont="1" applyFill="1" applyBorder="1"/>
    <xf numFmtId="4" fontId="14" fillId="0" borderId="5" xfId="0" applyNumberFormat="1" applyFont="1" applyFill="1" applyBorder="1"/>
    <xf numFmtId="4" fontId="14" fillId="0" borderId="22" xfId="0" applyNumberFormat="1" applyFont="1" applyFill="1" applyBorder="1"/>
    <xf numFmtId="1" fontId="14" fillId="0" borderId="0" xfId="0" applyNumberFormat="1" applyFont="1" applyFill="1" applyBorder="1"/>
    <xf numFmtId="4" fontId="7" fillId="0" borderId="16" xfId="0" applyNumberFormat="1" applyFont="1" applyFill="1" applyBorder="1"/>
    <xf numFmtId="4" fontId="7" fillId="0" borderId="23" xfId="0" applyNumberFormat="1" applyFont="1" applyFill="1" applyBorder="1"/>
    <xf numFmtId="4" fontId="7" fillId="0" borderId="6" xfId="0" applyNumberFormat="1" applyFont="1" applyFill="1" applyBorder="1"/>
    <xf numFmtId="4" fontId="7" fillId="0" borderId="7" xfId="0" applyNumberFormat="1" applyFont="1" applyFill="1" applyBorder="1"/>
    <xf numFmtId="4" fontId="7" fillId="0" borderId="8" xfId="0" applyNumberFormat="1" applyFont="1" applyFill="1" applyBorder="1"/>
    <xf numFmtId="1" fontId="7" fillId="0" borderId="8" xfId="0" applyNumberFormat="1" applyFont="1" applyFill="1" applyBorder="1"/>
    <xf numFmtId="4" fontId="7" fillId="0" borderId="9" xfId="0" applyNumberFormat="1" applyFont="1" applyFill="1" applyBorder="1"/>
    <xf numFmtId="4" fontId="7" fillId="0" borderId="24" xfId="0" applyNumberFormat="1" applyFont="1" applyFill="1" applyBorder="1"/>
    <xf numFmtId="4" fontId="7" fillId="0" borderId="25" xfId="0" applyNumberFormat="1" applyFont="1" applyFill="1" applyBorder="1" applyAlignment="1">
      <alignment horizontal="center"/>
    </xf>
    <xf numFmtId="4" fontId="7" fillId="2" borderId="3" xfId="0" applyNumberFormat="1" applyFont="1" applyFill="1" applyBorder="1"/>
    <xf numFmtId="4" fontId="7" fillId="0" borderId="4" xfId="0" applyNumberFormat="1" applyFont="1" applyFill="1" applyBorder="1"/>
    <xf numFmtId="4" fontId="7" fillId="2" borderId="4" xfId="0" applyNumberFormat="1" applyFont="1" applyFill="1" applyBorder="1"/>
    <xf numFmtId="4" fontId="3" fillId="0" borderId="9" xfId="0" applyNumberFormat="1" applyFont="1" applyFill="1" applyBorder="1"/>
    <xf numFmtId="1" fontId="3" fillId="2" borderId="20" xfId="0" applyNumberFormat="1" applyFont="1" applyFill="1" applyBorder="1"/>
    <xf numFmtId="1" fontId="3" fillId="2" borderId="15" xfId="0" applyNumberFormat="1" applyFont="1" applyFill="1" applyBorder="1" applyAlignment="1">
      <alignment horizontal="left"/>
    </xf>
    <xf numFmtId="1" fontId="3" fillId="2" borderId="15" xfId="0" applyNumberFormat="1" applyFont="1" applyFill="1" applyBorder="1"/>
    <xf numFmtId="4" fontId="3" fillId="2" borderId="15" xfId="0" applyNumberFormat="1" applyFont="1" applyFill="1" applyBorder="1"/>
    <xf numFmtId="4" fontId="3" fillId="2" borderId="8" xfId="0" applyNumberFormat="1" applyFont="1" applyFill="1" applyBorder="1"/>
    <xf numFmtId="4" fontId="7" fillId="2" borderId="9" xfId="0" applyNumberFormat="1" applyFont="1" applyFill="1" applyBorder="1"/>
    <xf numFmtId="4" fontId="7" fillId="0" borderId="17" xfId="0" applyNumberFormat="1" applyFont="1" applyFill="1" applyBorder="1"/>
    <xf numFmtId="1" fontId="7" fillId="0" borderId="2" xfId="0" applyNumberFormat="1" applyFont="1" applyFill="1" applyBorder="1"/>
    <xf numFmtId="4" fontId="7" fillId="0" borderId="26" xfId="0" applyNumberFormat="1" applyFont="1" applyFill="1" applyBorder="1"/>
    <xf numFmtId="4" fontId="7" fillId="0" borderId="19" xfId="0" applyNumberFormat="1" applyFont="1" applyFill="1" applyBorder="1"/>
    <xf numFmtId="4" fontId="7" fillId="0" borderId="6" xfId="0" applyNumberFormat="1" applyFont="1" applyFill="1" applyBorder="1" applyAlignment="1">
      <alignment horizontal="center"/>
    </xf>
    <xf numFmtId="4" fontId="7" fillId="0" borderId="22" xfId="0" applyNumberFormat="1" applyFont="1" applyFill="1" applyBorder="1"/>
    <xf numFmtId="1" fontId="7" fillId="0" borderId="1" xfId="0" applyNumberFormat="1" applyFont="1" applyFill="1" applyBorder="1" applyAlignment="1">
      <alignment horizontal="center"/>
    </xf>
    <xf numFmtId="1" fontId="14" fillId="0" borderId="5" xfId="0" applyNumberFormat="1" applyFont="1" applyFill="1" applyBorder="1" applyAlignment="1">
      <alignment horizontal="right"/>
    </xf>
    <xf numFmtId="1" fontId="7" fillId="0" borderId="22" xfId="0" applyNumberFormat="1" applyFont="1" applyFill="1" applyBorder="1"/>
    <xf numFmtId="1" fontId="14" fillId="0" borderId="5" xfId="0" applyNumberFormat="1" applyFont="1" applyFill="1" applyBorder="1"/>
    <xf numFmtId="4" fontId="7" fillId="0" borderId="8" xfId="0" applyNumberFormat="1" applyFont="1" applyFill="1" applyBorder="1" applyAlignment="1">
      <alignment horizontal="left"/>
    </xf>
    <xf numFmtId="4" fontId="7" fillId="0" borderId="27" xfId="0" applyNumberFormat="1" applyFont="1" applyFill="1" applyBorder="1"/>
    <xf numFmtId="4" fontId="7" fillId="0" borderId="0" xfId="0" applyNumberFormat="1" applyFont="1" applyFill="1" applyBorder="1"/>
    <xf numFmtId="4" fontId="14" fillId="0" borderId="0" xfId="0" applyNumberFormat="1" applyFont="1" applyFill="1" applyBorder="1"/>
    <xf numFmtId="1" fontId="14" fillId="0" borderId="19" xfId="0" applyNumberFormat="1" applyFont="1" applyFill="1" applyBorder="1" applyAlignment="1">
      <alignment horizontal="center"/>
    </xf>
    <xf numFmtId="1" fontId="14" fillId="0" borderId="28" xfId="0" applyNumberFormat="1" applyFont="1" applyFill="1" applyBorder="1"/>
    <xf numFmtId="1" fontId="7" fillId="0" borderId="0" xfId="0" applyNumberFormat="1" applyFont="1" applyFill="1" applyBorder="1"/>
    <xf numFmtId="4" fontId="7" fillId="0" borderId="0" xfId="0" applyNumberFormat="1" applyFont="1" applyFill="1" applyBorder="1" applyAlignment="1">
      <alignment horizontal="center"/>
    </xf>
    <xf numFmtId="4" fontId="15" fillId="3" borderId="0" xfId="0" applyNumberFormat="1" applyFont="1" applyFill="1"/>
    <xf numFmtId="4" fontId="10" fillId="0" borderId="1" xfId="0" applyNumberFormat="1" applyFont="1" applyBorder="1"/>
    <xf numFmtId="4" fontId="10" fillId="0" borderId="0" xfId="0" applyNumberFormat="1" applyFont="1" applyFill="1" applyBorder="1"/>
    <xf numFmtId="4" fontId="16" fillId="0" borderId="0" xfId="0" applyNumberFormat="1" applyFont="1" applyFill="1" applyBorder="1"/>
    <xf numFmtId="4" fontId="7" fillId="0" borderId="1" xfId="0" applyNumberFormat="1" applyFont="1" applyBorder="1"/>
    <xf numFmtId="4" fontId="15" fillId="0" borderId="0" xfId="0" applyNumberFormat="1" applyFont="1" applyFill="1"/>
    <xf numFmtId="1" fontId="10" fillId="0" borderId="1" xfId="0" applyNumberFormat="1" applyFont="1" applyBorder="1"/>
    <xf numFmtId="4" fontId="10" fillId="0" borderId="1" xfId="0" applyNumberFormat="1" applyFont="1" applyFill="1" applyBorder="1"/>
    <xf numFmtId="4" fontId="10" fillId="0" borderId="18" xfId="0" applyNumberFormat="1" applyFont="1" applyBorder="1"/>
    <xf numFmtId="4" fontId="10" fillId="0" borderId="29" xfId="0" applyNumberFormat="1" applyFont="1" applyBorder="1"/>
    <xf numFmtId="4" fontId="10" fillId="0" borderId="26" xfId="0" applyNumberFormat="1" applyFont="1" applyBorder="1"/>
    <xf numFmtId="4" fontId="10" fillId="0" borderId="0" xfId="0" applyNumberFormat="1" applyFont="1" applyBorder="1"/>
    <xf numFmtId="4" fontId="17" fillId="0" borderId="0" xfId="0" applyNumberFormat="1" applyFont="1" applyBorder="1"/>
    <xf numFmtId="4" fontId="17" fillId="2" borderId="30" xfId="0" applyNumberFormat="1" applyFont="1" applyFill="1" applyBorder="1"/>
    <xf numFmtId="4" fontId="7" fillId="2" borderId="31" xfId="0" applyNumberFormat="1" applyFont="1" applyFill="1" applyBorder="1"/>
    <xf numFmtId="4" fontId="7" fillId="2" borderId="32" xfId="0" applyNumberFormat="1" applyFont="1" applyFill="1" applyBorder="1"/>
    <xf numFmtId="4" fontId="3" fillId="0" borderId="33" xfId="0" applyNumberFormat="1" applyFont="1" applyFill="1" applyBorder="1"/>
    <xf numFmtId="4" fontId="7" fillId="0" borderId="34" xfId="0" applyNumberFormat="1" applyFont="1" applyFill="1" applyBorder="1"/>
    <xf numFmtId="4" fontId="7" fillId="0" borderId="35" xfId="0" applyNumberFormat="1" applyFont="1" applyFill="1" applyBorder="1"/>
    <xf numFmtId="4" fontId="17" fillId="2" borderId="36" xfId="0" applyNumberFormat="1" applyFont="1" applyFill="1" applyBorder="1"/>
    <xf numFmtId="3" fontId="3" fillId="2" borderId="37" xfId="0" applyNumberFormat="1" applyFont="1" applyFill="1" applyBorder="1"/>
    <xf numFmtId="4" fontId="3" fillId="2" borderId="38" xfId="0" applyNumberFormat="1" applyFont="1" applyFill="1" applyBorder="1"/>
    <xf numFmtId="4" fontId="3" fillId="0" borderId="39" xfId="0" applyNumberFormat="1" applyFont="1" applyFill="1" applyBorder="1"/>
    <xf numFmtId="4" fontId="7" fillId="0" borderId="39" xfId="0" applyNumberFormat="1" applyFont="1" applyFill="1" applyBorder="1"/>
    <xf numFmtId="4" fontId="7" fillId="0" borderId="40" xfId="0" applyNumberFormat="1" applyFont="1" applyFill="1" applyBorder="1"/>
    <xf numFmtId="4" fontId="7" fillId="0" borderId="41" xfId="0" applyNumberFormat="1" applyFont="1" applyFill="1" applyBorder="1"/>
    <xf numFmtId="4" fontId="3" fillId="2" borderId="42" xfId="0" applyNumberFormat="1" applyFont="1" applyFill="1" applyBorder="1"/>
    <xf numFmtId="4" fontId="7" fillId="0" borderId="43" xfId="0" applyNumberFormat="1" applyFont="1" applyFill="1" applyBorder="1"/>
    <xf numFmtId="4" fontId="7" fillId="0" borderId="25" xfId="0" applyNumberFormat="1" applyFont="1" applyFill="1" applyBorder="1"/>
    <xf numFmtId="1" fontId="11" fillId="0" borderId="16" xfId="0" applyNumberFormat="1" applyFont="1" applyFill="1" applyBorder="1"/>
    <xf numFmtId="1" fontId="11" fillId="0" borderId="5" xfId="0" applyNumberFormat="1" applyFont="1" applyFill="1" applyBorder="1"/>
    <xf numFmtId="1" fontId="11" fillId="0" borderId="7" xfId="0" applyNumberFormat="1" applyFont="1" applyFill="1" applyBorder="1"/>
    <xf numFmtId="1" fontId="7" fillId="0" borderId="7" xfId="0" applyNumberFormat="1" applyFont="1" applyFill="1" applyBorder="1"/>
    <xf numFmtId="4" fontId="7" fillId="0" borderId="37" xfId="0" applyNumberFormat="1" applyFont="1" applyFill="1" applyBorder="1"/>
    <xf numFmtId="4" fontId="3" fillId="2" borderId="33" xfId="0" applyNumberFormat="1" applyFont="1" applyFill="1" applyBorder="1"/>
    <xf numFmtId="4" fontId="10" fillId="2" borderId="34" xfId="0" applyNumberFormat="1" applyFont="1" applyFill="1" applyBorder="1"/>
    <xf numFmtId="4" fontId="10" fillId="0" borderId="34" xfId="0" applyNumberFormat="1" applyFont="1" applyFill="1" applyBorder="1"/>
    <xf numFmtId="4" fontId="10" fillId="0" borderId="35" xfId="0" applyNumberFormat="1" applyFont="1" applyFill="1" applyBorder="1"/>
    <xf numFmtId="4" fontId="3" fillId="2" borderId="44" xfId="0" applyNumberFormat="1" applyFont="1" applyFill="1" applyBorder="1"/>
    <xf numFmtId="4" fontId="10" fillId="2" borderId="45" xfId="0" applyNumberFormat="1" applyFont="1" applyFill="1" applyBorder="1"/>
    <xf numFmtId="4" fontId="10" fillId="0" borderId="45" xfId="0" applyNumberFormat="1" applyFont="1" applyFill="1" applyBorder="1"/>
    <xf numFmtId="4" fontId="10" fillId="0" borderId="46" xfId="0" applyNumberFormat="1" applyFont="1" applyFill="1" applyBorder="1"/>
    <xf numFmtId="4" fontId="10" fillId="0" borderId="36" xfId="0" applyNumberFormat="1" applyFont="1" applyFill="1" applyBorder="1"/>
    <xf numFmtId="1" fontId="3" fillId="0" borderId="37" xfId="0" applyNumberFormat="1" applyFont="1" applyFill="1" applyBorder="1"/>
    <xf numFmtId="1" fontId="3" fillId="0" borderId="38" xfId="0" applyNumberFormat="1" applyFont="1" applyFill="1" applyBorder="1"/>
    <xf numFmtId="1" fontId="3" fillId="0" borderId="2" xfId="0" applyNumberFormat="1" applyFont="1" applyFill="1" applyBorder="1"/>
    <xf numFmtId="4" fontId="10" fillId="0" borderId="3" xfId="0" applyNumberFormat="1" applyFont="1" applyFill="1" applyBorder="1"/>
    <xf numFmtId="4" fontId="10" fillId="0" borderId="4" xfId="0" applyNumberFormat="1" applyFont="1" applyFill="1" applyBorder="1"/>
    <xf numFmtId="1" fontId="3" fillId="0" borderId="5" xfId="0" applyNumberFormat="1" applyFont="1" applyFill="1" applyBorder="1"/>
    <xf numFmtId="4" fontId="10" fillId="0" borderId="17" xfId="0" applyNumberFormat="1" applyFont="1" applyFill="1" applyBorder="1"/>
    <xf numFmtId="4" fontId="10" fillId="0" borderId="6" xfId="0" applyNumberFormat="1" applyFont="1" applyFill="1" applyBorder="1"/>
    <xf numFmtId="1" fontId="10" fillId="0" borderId="20" xfId="0" applyNumberFormat="1" applyFont="1" applyFill="1" applyBorder="1"/>
    <xf numFmtId="4" fontId="10" fillId="0" borderId="15" xfId="0" applyNumberFormat="1" applyFont="1" applyFill="1" applyBorder="1"/>
    <xf numFmtId="4" fontId="10" fillId="0" borderId="47" xfId="0" applyNumberFormat="1" applyFont="1" applyFill="1" applyBorder="1"/>
    <xf numFmtId="1" fontId="10" fillId="0" borderId="36" xfId="0" applyNumberFormat="1" applyFont="1" applyFill="1" applyBorder="1"/>
    <xf numFmtId="1" fontId="3" fillId="0" borderId="37" xfId="0" applyNumberFormat="1" applyFont="1" applyFill="1" applyBorder="1" applyAlignment="1">
      <alignment horizontal="right"/>
    </xf>
    <xf numFmtId="1" fontId="3" fillId="0" borderId="16" xfId="0" applyNumberFormat="1" applyFont="1" applyFill="1" applyBorder="1"/>
    <xf numFmtId="4" fontId="10" fillId="0" borderId="19" xfId="0" applyNumberFormat="1" applyFont="1" applyFill="1" applyBorder="1"/>
    <xf numFmtId="1" fontId="3" fillId="0" borderId="7" xfId="0" applyNumberFormat="1" applyFont="1" applyFill="1" applyBorder="1"/>
    <xf numFmtId="0" fontId="10" fillId="0" borderId="0" xfId="0" applyFont="1"/>
    <xf numFmtId="1" fontId="7" fillId="0" borderId="3" xfId="0" applyNumberFormat="1" applyFont="1" applyFill="1" applyBorder="1" applyAlignment="1">
      <alignment horizontal="right"/>
    </xf>
    <xf numFmtId="4" fontId="10" fillId="0" borderId="43" xfId="0" applyNumberFormat="1" applyFont="1" applyFill="1" applyBorder="1"/>
    <xf numFmtId="4" fontId="10" fillId="0" borderId="8" xfId="0" applyNumberFormat="1" applyFont="1" applyFill="1" applyBorder="1"/>
    <xf numFmtId="4" fontId="10" fillId="0" borderId="9" xfId="0" applyNumberFormat="1" applyFont="1" applyFill="1" applyBorder="1"/>
    <xf numFmtId="0" fontId="7" fillId="0" borderId="1" xfId="0" applyFont="1" applyBorder="1" applyAlignment="1">
      <alignment horizontal="left"/>
    </xf>
    <xf numFmtId="0" fontId="7" fillId="0" borderId="1" xfId="0" applyFont="1" applyBorder="1" applyAlignment="1">
      <alignment horizontal="right"/>
    </xf>
    <xf numFmtId="4" fontId="7" fillId="0" borderId="1" xfId="0" applyNumberFormat="1" applyFont="1" applyBorder="1" applyAlignment="1">
      <alignment horizontal="right"/>
    </xf>
    <xf numFmtId="0" fontId="3" fillId="2" borderId="5" xfId="0" applyFont="1" applyFill="1" applyBorder="1"/>
    <xf numFmtId="0" fontId="18" fillId="0" borderId="48" xfId="0" applyFont="1" applyBorder="1"/>
    <xf numFmtId="0" fontId="2" fillId="0" borderId="5" xfId="0" applyFont="1" applyFill="1" applyBorder="1"/>
    <xf numFmtId="4" fontId="2" fillId="0" borderId="6" xfId="0" applyNumberFormat="1" applyFont="1" applyFill="1" applyBorder="1" applyAlignment="1">
      <alignment horizontal="right"/>
    </xf>
    <xf numFmtId="0" fontId="0" fillId="0" borderId="0" xfId="0" applyAlignment="1">
      <alignment wrapText="1"/>
    </xf>
    <xf numFmtId="10" fontId="3" fillId="2" borderId="33" xfId="0" applyNumberFormat="1" applyFont="1" applyFill="1" applyBorder="1" applyAlignment="1">
      <alignment horizontal="center" vertical="center" wrapText="1"/>
    </xf>
    <xf numFmtId="10" fontId="3" fillId="2" borderId="34" xfId="0" applyNumberFormat="1" applyFont="1" applyFill="1" applyBorder="1" applyAlignment="1">
      <alignment horizontal="center" vertical="center" wrapText="1"/>
    </xf>
    <xf numFmtId="10" fontId="3" fillId="2" borderId="35" xfId="0" applyNumberFormat="1" applyFont="1" applyFill="1" applyBorder="1" applyAlignment="1">
      <alignment horizontal="center" vertical="center" wrapText="1"/>
    </xf>
    <xf numFmtId="10" fontId="3" fillId="2" borderId="49" xfId="0" applyNumberFormat="1" applyFont="1" applyFill="1" applyBorder="1" applyAlignment="1">
      <alignment horizontal="center" vertical="center" wrapText="1"/>
    </xf>
    <xf numFmtId="10" fontId="3" fillId="2" borderId="29" xfId="0" applyNumberFormat="1" applyFont="1" applyFill="1" applyBorder="1" applyAlignment="1">
      <alignment horizontal="center" vertical="center" wrapText="1"/>
    </xf>
    <xf numFmtId="10" fontId="3" fillId="2" borderId="50" xfId="0" applyNumberFormat="1" applyFont="1" applyFill="1" applyBorder="1" applyAlignment="1">
      <alignment horizontal="center" vertical="center" wrapText="1"/>
    </xf>
    <xf numFmtId="0" fontId="9" fillId="2" borderId="2" xfId="0" applyFont="1" applyFill="1" applyBorder="1" applyAlignment="1"/>
    <xf numFmtId="0" fontId="9" fillId="2" borderId="3" xfId="0" applyFont="1" applyFill="1" applyBorder="1" applyAlignment="1"/>
    <xf numFmtId="0" fontId="5" fillId="2" borderId="10" xfId="0" applyFont="1" applyFill="1" applyBorder="1" applyAlignment="1">
      <alignment wrapText="1"/>
    </xf>
    <xf numFmtId="0" fontId="5" fillId="2" borderId="11" xfId="0" applyFont="1" applyFill="1" applyBorder="1" applyAlignment="1">
      <alignment wrapText="1"/>
    </xf>
    <xf numFmtId="0" fontId="5" fillId="2" borderId="12" xfId="0" applyFont="1" applyFill="1" applyBorder="1" applyAlignment="1">
      <alignment wrapText="1"/>
    </xf>
    <xf numFmtId="0" fontId="0" fillId="0" borderId="13" xfId="0" applyBorder="1" applyAlignment="1">
      <alignment wrapText="1"/>
    </xf>
    <xf numFmtId="0" fontId="0" fillId="0" borderId="1" xfId="0" applyBorder="1" applyAlignment="1">
      <alignment wrapText="1"/>
    </xf>
    <xf numFmtId="0" fontId="0" fillId="0" borderId="14" xfId="0" applyBorder="1" applyAlignment="1">
      <alignment wrapText="1"/>
    </xf>
    <xf numFmtId="0" fontId="9" fillId="2" borderId="4" xfId="0" applyFont="1" applyFill="1" applyBorder="1" applyAlignment="1"/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f_korsten_actiz_nl/Documents/Loonberekeningen/CAO%202019%20-%202021/CAO%20loon%202019-2021%20jul%20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ern"/>
      <sheetName val="Starttab.VVT"/>
      <sheetName val="starttab.IMF"/>
      <sheetName val="Starttab.div"/>
      <sheetName val="starttab.gar."/>
      <sheetName val="sal.reeks VVT 7-2021"/>
      <sheetName val="sal.reeks IMF 7-2021"/>
      <sheetName val="schalen VVT 7-2021"/>
      <sheetName val="sal.div. 7-2021"/>
      <sheetName val="gar. 7-2021"/>
    </sheetNames>
    <sheetDataSet>
      <sheetData sheetId="0" refreshError="1"/>
      <sheetData sheetId="1" refreshError="1"/>
      <sheetData sheetId="2" refreshError="1"/>
      <sheetData sheetId="3">
        <row r="27">
          <cell r="B27">
            <v>586.85</v>
          </cell>
          <cell r="C27">
            <v>135.44999999999999</v>
          </cell>
          <cell r="E27">
            <v>3.77</v>
          </cell>
        </row>
        <row r="28">
          <cell r="B28">
            <v>671.9</v>
          </cell>
          <cell r="C28">
            <v>155.05000000000001</v>
          </cell>
          <cell r="E28">
            <v>4.3099999999999996</v>
          </cell>
        </row>
        <row r="29">
          <cell r="B29">
            <v>850.5</v>
          </cell>
          <cell r="C29">
            <v>196.3</v>
          </cell>
          <cell r="E29">
            <v>5.46</v>
          </cell>
        </row>
        <row r="30">
          <cell r="B30">
            <v>1020.6</v>
          </cell>
          <cell r="C30">
            <v>235.55</v>
          </cell>
          <cell r="E30">
            <v>6.55</v>
          </cell>
        </row>
        <row r="31">
          <cell r="B31">
            <v>1360.8</v>
          </cell>
          <cell r="C31">
            <v>314.05</v>
          </cell>
          <cell r="E31">
            <v>8.73</v>
          </cell>
        </row>
        <row r="32">
          <cell r="B32">
            <v>1701.8</v>
          </cell>
          <cell r="C32">
            <v>392.55</v>
          </cell>
          <cell r="E32">
            <v>10.91</v>
          </cell>
        </row>
      </sheetData>
      <sheetData sheetId="4" refreshError="1"/>
      <sheetData sheetId="5">
        <row r="37">
          <cell r="B37">
            <v>3818.87</v>
          </cell>
          <cell r="C37">
            <v>3513.6</v>
          </cell>
          <cell r="D37">
            <v>24.4</v>
          </cell>
        </row>
      </sheetData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56"/>
  <sheetViews>
    <sheetView showGridLines="0" workbookViewId="0">
      <selection activeCell="C14" sqref="C14"/>
    </sheetView>
  </sheetViews>
  <sheetFormatPr defaultRowHeight="14.4" x14ac:dyDescent="0.3"/>
  <cols>
    <col min="1" max="1" width="3.6640625" customWidth="1"/>
    <col min="2" max="2" width="13.109375" customWidth="1"/>
    <col min="3" max="3" width="14.33203125" customWidth="1"/>
    <col min="4" max="4" width="15" bestFit="1" customWidth="1"/>
    <col min="5" max="5" width="1.33203125" customWidth="1"/>
    <col min="6" max="6" width="5.33203125" customWidth="1"/>
    <col min="7" max="7" width="12.6640625" customWidth="1"/>
    <col min="8" max="8" width="13.33203125" customWidth="1"/>
  </cols>
  <sheetData>
    <row r="1" spans="1:10" x14ac:dyDescent="0.3">
      <c r="A1" s="1" t="s">
        <v>0</v>
      </c>
      <c r="B1" s="2"/>
      <c r="C1" s="1"/>
      <c r="D1" s="2"/>
      <c r="E1" s="2"/>
      <c r="F1" s="3"/>
      <c r="G1" s="2"/>
      <c r="H1" s="1"/>
      <c r="I1" s="2"/>
      <c r="J1" s="4"/>
    </row>
    <row r="2" spans="1:10" x14ac:dyDescent="0.3">
      <c r="A2" s="5"/>
      <c r="B2" s="2"/>
      <c r="C2" s="2"/>
      <c r="D2" s="2"/>
      <c r="E2" s="2"/>
      <c r="F2" s="6"/>
      <c r="G2" s="2"/>
      <c r="H2" s="2"/>
      <c r="I2" s="2"/>
      <c r="J2" s="4"/>
    </row>
    <row r="3" spans="1:10" x14ac:dyDescent="0.3">
      <c r="A3" s="7" t="s">
        <v>99</v>
      </c>
      <c r="B3" s="7" t="s">
        <v>2</v>
      </c>
      <c r="C3" s="8" t="s">
        <v>3</v>
      </c>
      <c r="D3" s="7" t="s">
        <v>4</v>
      </c>
      <c r="E3" s="9"/>
      <c r="F3" s="10" t="s">
        <v>1</v>
      </c>
      <c r="G3" s="11" t="s">
        <v>2</v>
      </c>
      <c r="H3" s="11" t="s">
        <v>3</v>
      </c>
      <c r="I3" s="11" t="s">
        <v>4</v>
      </c>
    </row>
    <row r="4" spans="1:10" x14ac:dyDescent="0.3">
      <c r="A4" s="12">
        <v>1</v>
      </c>
      <c r="B4" s="13">
        <v>1635.49</v>
      </c>
      <c r="C4" s="14">
        <v>1504.8</v>
      </c>
      <c r="D4" s="13">
        <v>10.45</v>
      </c>
      <c r="E4" s="9"/>
      <c r="F4" s="15">
        <v>51</v>
      </c>
      <c r="G4" s="13">
        <v>5104.49</v>
      </c>
      <c r="H4" s="13">
        <v>4697.28</v>
      </c>
      <c r="I4" s="13">
        <v>32.619999999999997</v>
      </c>
    </row>
    <row r="5" spans="1:10" x14ac:dyDescent="0.3">
      <c r="A5" s="12">
        <v>2</v>
      </c>
      <c r="B5" s="13">
        <v>1666.38</v>
      </c>
      <c r="C5" s="14">
        <v>1533.6000000000001</v>
      </c>
      <c r="D5" s="13">
        <v>10.65</v>
      </c>
      <c r="E5" s="9"/>
      <c r="F5" s="15">
        <v>52</v>
      </c>
      <c r="G5" s="13">
        <v>5174.7299999999996</v>
      </c>
      <c r="H5" s="13">
        <v>4762.08</v>
      </c>
      <c r="I5" s="13">
        <v>33.07</v>
      </c>
    </row>
    <row r="6" spans="1:10" x14ac:dyDescent="0.3">
      <c r="A6" s="12">
        <v>3</v>
      </c>
      <c r="B6" s="13">
        <v>1697.25</v>
      </c>
      <c r="C6" s="14">
        <v>1562.3999999999999</v>
      </c>
      <c r="D6" s="13">
        <v>10.85</v>
      </c>
      <c r="E6" s="9"/>
      <c r="F6" s="15">
        <v>53</v>
      </c>
      <c r="G6" s="13">
        <v>5249.21</v>
      </c>
      <c r="H6" s="13">
        <v>4829.76</v>
      </c>
      <c r="I6" s="13">
        <v>33.54</v>
      </c>
    </row>
    <row r="7" spans="1:10" x14ac:dyDescent="0.3">
      <c r="A7" s="12">
        <v>4</v>
      </c>
      <c r="B7" s="13">
        <v>1763.33</v>
      </c>
      <c r="C7" s="14">
        <v>1622.8799999999999</v>
      </c>
      <c r="D7" s="13">
        <v>11.27</v>
      </c>
      <c r="E7" s="9"/>
      <c r="F7" s="15">
        <v>54</v>
      </c>
      <c r="G7" s="13">
        <v>5319.47</v>
      </c>
      <c r="H7" s="13">
        <v>4894.5600000000004</v>
      </c>
      <c r="I7" s="13">
        <v>33.99</v>
      </c>
    </row>
    <row r="8" spans="1:10" x14ac:dyDescent="0.3">
      <c r="A8" s="12">
        <v>5</v>
      </c>
      <c r="B8" s="13">
        <v>1827.93</v>
      </c>
      <c r="C8" s="14">
        <v>1681.92</v>
      </c>
      <c r="D8" s="13">
        <v>11.68</v>
      </c>
      <c r="E8" s="9"/>
      <c r="F8" s="15">
        <v>55</v>
      </c>
      <c r="G8" s="13">
        <v>5391.12</v>
      </c>
      <c r="H8" s="13">
        <v>4960.8</v>
      </c>
      <c r="I8" s="13">
        <v>34.450000000000003</v>
      </c>
    </row>
    <row r="9" spans="1:10" x14ac:dyDescent="0.3">
      <c r="A9" s="12">
        <v>6</v>
      </c>
      <c r="B9" s="13">
        <v>1863.09</v>
      </c>
      <c r="C9" s="14">
        <v>1713.6000000000001</v>
      </c>
      <c r="D9" s="13">
        <v>11.9</v>
      </c>
      <c r="E9" s="9"/>
      <c r="F9" s="15">
        <v>56</v>
      </c>
      <c r="G9" s="13">
        <v>5464.19</v>
      </c>
      <c r="H9" s="13">
        <v>5027.0399999999991</v>
      </c>
      <c r="I9" s="13">
        <v>34.909999999999997</v>
      </c>
    </row>
    <row r="10" spans="1:10" x14ac:dyDescent="0.3">
      <c r="A10" s="12">
        <v>7</v>
      </c>
      <c r="B10" s="13">
        <v>1912.25</v>
      </c>
      <c r="C10" s="14">
        <v>1759.68</v>
      </c>
      <c r="D10" s="13">
        <v>12.22</v>
      </c>
      <c r="E10" s="9"/>
      <c r="F10" s="15">
        <v>57</v>
      </c>
      <c r="G10" s="13">
        <v>5534.44</v>
      </c>
      <c r="H10" s="13">
        <v>5091.84</v>
      </c>
      <c r="I10" s="13">
        <v>35.36</v>
      </c>
    </row>
    <row r="11" spans="1:10" x14ac:dyDescent="0.3">
      <c r="A11" s="12">
        <v>8</v>
      </c>
      <c r="B11" s="13">
        <v>1960.02</v>
      </c>
      <c r="C11" s="14">
        <v>1802.8799999999999</v>
      </c>
      <c r="D11" s="13">
        <v>12.52</v>
      </c>
      <c r="E11" s="9"/>
      <c r="F11" s="15">
        <v>58</v>
      </c>
      <c r="G11" s="13">
        <v>5606.08</v>
      </c>
      <c r="H11" s="13">
        <v>5158.08</v>
      </c>
      <c r="I11" s="13">
        <v>35.82</v>
      </c>
    </row>
    <row r="12" spans="1:10" x14ac:dyDescent="0.3">
      <c r="A12" s="12">
        <v>9</v>
      </c>
      <c r="B12" s="13">
        <v>2012.01</v>
      </c>
      <c r="C12" s="14">
        <v>1851.84</v>
      </c>
      <c r="D12" s="13">
        <v>12.86</v>
      </c>
      <c r="E12" s="9"/>
      <c r="F12" s="15">
        <v>59</v>
      </c>
      <c r="G12" s="13">
        <v>5680.56</v>
      </c>
      <c r="H12" s="13">
        <v>5227.2</v>
      </c>
      <c r="I12" s="13">
        <v>36.299999999999997</v>
      </c>
    </row>
    <row r="13" spans="1:10" x14ac:dyDescent="0.3">
      <c r="A13" s="12">
        <v>10</v>
      </c>
      <c r="B13" s="13">
        <v>2068.21</v>
      </c>
      <c r="C13" s="14">
        <v>1903.68</v>
      </c>
      <c r="D13" s="13">
        <v>13.22</v>
      </c>
      <c r="E13" s="9"/>
      <c r="F13" s="15">
        <v>60</v>
      </c>
      <c r="G13" s="13">
        <v>5752.21</v>
      </c>
      <c r="H13" s="13">
        <v>5293.44</v>
      </c>
      <c r="I13" s="13">
        <v>36.76</v>
      </c>
    </row>
    <row r="14" spans="1:10" x14ac:dyDescent="0.3">
      <c r="A14" s="12">
        <v>11</v>
      </c>
      <c r="B14" s="13">
        <v>2131.4299999999998</v>
      </c>
      <c r="C14" s="14">
        <v>1961.28</v>
      </c>
      <c r="D14" s="13">
        <v>13.62</v>
      </c>
      <c r="E14" s="9"/>
      <c r="F14" s="15">
        <v>61</v>
      </c>
      <c r="G14" s="13">
        <v>5822.49</v>
      </c>
      <c r="H14" s="13">
        <v>5356.8</v>
      </c>
      <c r="I14" s="13">
        <v>37.200000000000003</v>
      </c>
    </row>
    <row r="15" spans="1:10" x14ac:dyDescent="0.3">
      <c r="A15" s="12">
        <v>12</v>
      </c>
      <c r="B15" s="13">
        <v>2197.46</v>
      </c>
      <c r="C15" s="14">
        <v>2021.7599999999998</v>
      </c>
      <c r="D15" s="13">
        <v>14.04</v>
      </c>
      <c r="E15" s="9"/>
      <c r="F15" s="15">
        <v>62</v>
      </c>
      <c r="G15" s="13">
        <v>5896.93</v>
      </c>
      <c r="H15" s="13">
        <v>5425.92</v>
      </c>
      <c r="I15" s="13">
        <v>37.68</v>
      </c>
    </row>
    <row r="16" spans="1:10" x14ac:dyDescent="0.3">
      <c r="A16" s="12">
        <v>13</v>
      </c>
      <c r="B16" s="13">
        <v>2271.94</v>
      </c>
      <c r="C16" s="14">
        <v>2090.88</v>
      </c>
      <c r="D16" s="13">
        <v>14.52</v>
      </c>
      <c r="E16" s="9"/>
      <c r="F16" s="15">
        <v>63</v>
      </c>
      <c r="G16" s="13">
        <v>5967.19</v>
      </c>
      <c r="H16" s="13">
        <v>5490.72</v>
      </c>
      <c r="I16" s="13">
        <v>38.130000000000003</v>
      </c>
    </row>
    <row r="17" spans="1:9" x14ac:dyDescent="0.3">
      <c r="A17" s="12">
        <v>14</v>
      </c>
      <c r="B17" s="13">
        <v>2346.39</v>
      </c>
      <c r="C17" s="14">
        <v>2158.56</v>
      </c>
      <c r="D17" s="13">
        <v>14.99</v>
      </c>
      <c r="E17" s="9"/>
      <c r="F17" s="15">
        <v>64</v>
      </c>
      <c r="G17" s="13">
        <v>6041.64</v>
      </c>
      <c r="H17" s="13">
        <v>5558.4000000000005</v>
      </c>
      <c r="I17" s="13">
        <v>38.6</v>
      </c>
    </row>
    <row r="18" spans="1:9" x14ac:dyDescent="0.3">
      <c r="A18" s="12">
        <v>15</v>
      </c>
      <c r="B18" s="13">
        <v>2415.2800000000002</v>
      </c>
      <c r="C18" s="14">
        <v>2221.92</v>
      </c>
      <c r="D18" s="13">
        <v>15.43</v>
      </c>
      <c r="E18" s="9"/>
      <c r="F18" s="15">
        <v>65</v>
      </c>
      <c r="G18" s="13">
        <v>6130.16</v>
      </c>
      <c r="H18" s="13">
        <v>5640.4800000000005</v>
      </c>
      <c r="I18" s="13">
        <v>39.17</v>
      </c>
    </row>
    <row r="19" spans="1:9" x14ac:dyDescent="0.3">
      <c r="A19" s="12">
        <v>16</v>
      </c>
      <c r="B19" s="13">
        <v>2492.5100000000002</v>
      </c>
      <c r="C19" s="14">
        <v>2293.92</v>
      </c>
      <c r="D19" s="13">
        <v>15.93</v>
      </c>
      <c r="E19" s="9"/>
      <c r="F19" s="15">
        <v>66</v>
      </c>
      <c r="G19" s="13">
        <v>6220.13</v>
      </c>
      <c r="H19" s="13">
        <v>5724</v>
      </c>
      <c r="I19" s="13">
        <v>39.75</v>
      </c>
    </row>
    <row r="20" spans="1:9" x14ac:dyDescent="0.3">
      <c r="A20" s="12">
        <v>17</v>
      </c>
      <c r="B20" s="13">
        <v>2555.7399999999998</v>
      </c>
      <c r="C20" s="14">
        <v>2351.5199999999995</v>
      </c>
      <c r="D20" s="13">
        <v>16.329999999999998</v>
      </c>
      <c r="E20" s="9"/>
      <c r="F20" s="15">
        <v>67</v>
      </c>
      <c r="G20" s="13">
        <v>6310.02</v>
      </c>
      <c r="H20" s="13">
        <v>5806.08</v>
      </c>
      <c r="I20" s="13">
        <v>40.32</v>
      </c>
    </row>
    <row r="21" spans="1:9" x14ac:dyDescent="0.3">
      <c r="A21" s="12">
        <v>18</v>
      </c>
      <c r="B21" s="13">
        <v>2631.63</v>
      </c>
      <c r="C21" s="14">
        <v>2422.08</v>
      </c>
      <c r="D21" s="13">
        <v>16.82</v>
      </c>
      <c r="E21" s="9"/>
      <c r="F21" s="15">
        <v>68</v>
      </c>
      <c r="G21" s="13">
        <v>6401.35</v>
      </c>
      <c r="H21" s="13">
        <v>5889.5999999999995</v>
      </c>
      <c r="I21" s="13">
        <v>40.9</v>
      </c>
    </row>
    <row r="22" spans="1:9" x14ac:dyDescent="0.3">
      <c r="A22" s="12">
        <v>19</v>
      </c>
      <c r="B22" s="13">
        <v>2700.46</v>
      </c>
      <c r="C22" s="14">
        <v>2485.44</v>
      </c>
      <c r="D22" s="13">
        <v>17.260000000000002</v>
      </c>
      <c r="E22" s="9"/>
      <c r="F22" s="15">
        <v>69</v>
      </c>
      <c r="G22" s="13">
        <v>6489.88</v>
      </c>
      <c r="H22" s="13">
        <v>5971.68</v>
      </c>
      <c r="I22" s="13">
        <v>41.47</v>
      </c>
    </row>
    <row r="23" spans="1:9" x14ac:dyDescent="0.3">
      <c r="A23" s="12">
        <v>20</v>
      </c>
      <c r="B23" s="13">
        <v>2773.54</v>
      </c>
      <c r="C23" s="14">
        <v>2551.6799999999998</v>
      </c>
      <c r="D23" s="13">
        <v>17.72</v>
      </c>
      <c r="E23" s="9"/>
      <c r="F23" s="15">
        <v>70</v>
      </c>
      <c r="G23" s="13">
        <v>6581.2</v>
      </c>
      <c r="H23" s="13">
        <v>6055.2</v>
      </c>
      <c r="I23" s="13">
        <v>42.05</v>
      </c>
    </row>
    <row r="24" spans="1:9" x14ac:dyDescent="0.3">
      <c r="A24" s="12">
        <v>21</v>
      </c>
      <c r="B24" s="13">
        <v>2845.21</v>
      </c>
      <c r="C24" s="14">
        <v>2617.92</v>
      </c>
      <c r="D24" s="13">
        <v>18.18</v>
      </c>
      <c r="E24" s="9"/>
      <c r="F24" s="15">
        <v>71</v>
      </c>
      <c r="G24" s="13">
        <v>6669.71</v>
      </c>
      <c r="H24" s="13">
        <v>6137.28</v>
      </c>
      <c r="I24" s="13">
        <v>42.62</v>
      </c>
    </row>
    <row r="25" spans="1:9" x14ac:dyDescent="0.3">
      <c r="A25" s="12">
        <v>22</v>
      </c>
      <c r="B25" s="13">
        <v>2915.46</v>
      </c>
      <c r="C25" s="14">
        <v>2682.72</v>
      </c>
      <c r="D25" s="13">
        <v>18.63</v>
      </c>
      <c r="E25" s="9"/>
      <c r="F25" s="15">
        <v>72</v>
      </c>
      <c r="G25" s="13">
        <v>6762.42</v>
      </c>
      <c r="H25" s="13">
        <v>6222.24</v>
      </c>
      <c r="I25" s="13">
        <v>43.21</v>
      </c>
    </row>
    <row r="26" spans="1:9" x14ac:dyDescent="0.3">
      <c r="A26" s="12">
        <v>23</v>
      </c>
      <c r="B26" s="13">
        <v>2987.1</v>
      </c>
      <c r="C26" s="14">
        <v>2748.96</v>
      </c>
      <c r="D26" s="13">
        <v>19.09</v>
      </c>
      <c r="E26" s="9"/>
      <c r="F26" s="15">
        <v>73</v>
      </c>
      <c r="G26" s="13">
        <v>6852.36</v>
      </c>
      <c r="H26" s="13">
        <v>6305.76</v>
      </c>
      <c r="I26" s="13">
        <v>43.79</v>
      </c>
    </row>
    <row r="27" spans="1:9" x14ac:dyDescent="0.3">
      <c r="A27" s="12">
        <v>24</v>
      </c>
      <c r="B27" s="13">
        <v>3060.18</v>
      </c>
      <c r="C27" s="14">
        <v>2815.2000000000003</v>
      </c>
      <c r="D27" s="13">
        <v>19.55</v>
      </c>
      <c r="E27" s="9"/>
      <c r="F27" s="15">
        <v>74</v>
      </c>
      <c r="G27" s="13">
        <v>6942.3</v>
      </c>
      <c r="H27" s="13">
        <v>6387.84</v>
      </c>
      <c r="I27" s="13">
        <v>44.36</v>
      </c>
    </row>
    <row r="28" spans="1:9" x14ac:dyDescent="0.3">
      <c r="A28" s="12">
        <v>25</v>
      </c>
      <c r="B28" s="13">
        <v>3134.62</v>
      </c>
      <c r="C28" s="14">
        <v>2884.32</v>
      </c>
      <c r="D28" s="13">
        <v>20.03</v>
      </c>
      <c r="E28" s="9"/>
      <c r="F28" s="15">
        <v>75</v>
      </c>
      <c r="G28" s="13">
        <v>7032.2</v>
      </c>
      <c r="H28" s="13">
        <v>6469.92</v>
      </c>
      <c r="I28" s="13">
        <v>44.93</v>
      </c>
    </row>
    <row r="29" spans="1:9" x14ac:dyDescent="0.3">
      <c r="A29" s="12">
        <v>26</v>
      </c>
      <c r="B29" s="13">
        <v>3211.89</v>
      </c>
      <c r="C29" s="14">
        <v>2954.88</v>
      </c>
      <c r="D29" s="13">
        <v>20.52</v>
      </c>
      <c r="E29" s="9"/>
      <c r="F29" s="15">
        <v>76</v>
      </c>
      <c r="G29" s="13">
        <v>7123.54</v>
      </c>
      <c r="H29" s="13">
        <v>6554.88</v>
      </c>
      <c r="I29" s="13">
        <v>45.52</v>
      </c>
    </row>
    <row r="30" spans="1:9" x14ac:dyDescent="0.3">
      <c r="A30" s="12">
        <v>27</v>
      </c>
      <c r="B30" s="13">
        <v>3292.02</v>
      </c>
      <c r="C30" s="14">
        <v>3029.7599999999998</v>
      </c>
      <c r="D30" s="13">
        <v>21.04</v>
      </c>
      <c r="E30" s="9"/>
      <c r="F30" s="15">
        <v>77</v>
      </c>
      <c r="G30" s="13">
        <v>7212.04</v>
      </c>
      <c r="H30" s="13">
        <v>6635.5199999999995</v>
      </c>
      <c r="I30" s="13">
        <v>46.08</v>
      </c>
    </row>
    <row r="31" spans="1:9" x14ac:dyDescent="0.3">
      <c r="A31" s="12">
        <v>28</v>
      </c>
      <c r="B31" s="13">
        <v>3362.22</v>
      </c>
      <c r="C31" s="14">
        <v>3093.12</v>
      </c>
      <c r="D31" s="13">
        <v>21.48</v>
      </c>
      <c r="E31" s="9"/>
      <c r="F31" s="15">
        <v>78</v>
      </c>
      <c r="G31" s="13">
        <v>7311.83</v>
      </c>
      <c r="H31" s="13">
        <v>6727.68</v>
      </c>
      <c r="I31" s="13">
        <v>46.72</v>
      </c>
    </row>
    <row r="32" spans="1:9" x14ac:dyDescent="0.3">
      <c r="A32" s="12">
        <v>29</v>
      </c>
      <c r="B32" s="13">
        <v>3440.91</v>
      </c>
      <c r="C32" s="14">
        <v>3166.56</v>
      </c>
      <c r="D32" s="13">
        <v>21.99</v>
      </c>
      <c r="E32" s="9"/>
      <c r="F32" s="15">
        <v>79</v>
      </c>
      <c r="G32" s="13">
        <v>7415.79</v>
      </c>
      <c r="H32" s="13">
        <v>6824.16</v>
      </c>
      <c r="I32" s="13">
        <v>47.39</v>
      </c>
    </row>
    <row r="33" spans="1:9" x14ac:dyDescent="0.3">
      <c r="A33" s="12">
        <v>30</v>
      </c>
      <c r="B33" s="13">
        <v>3518.22</v>
      </c>
      <c r="C33" s="14">
        <v>3237.12</v>
      </c>
      <c r="D33" s="13">
        <v>22.48</v>
      </c>
      <c r="E33" s="9"/>
      <c r="F33" s="15">
        <v>80</v>
      </c>
      <c r="G33" s="13">
        <v>7512.72</v>
      </c>
      <c r="H33" s="13">
        <v>6912</v>
      </c>
      <c r="I33" s="13">
        <v>48</v>
      </c>
    </row>
    <row r="34" spans="1:9" x14ac:dyDescent="0.3">
      <c r="A34" s="12">
        <v>31</v>
      </c>
      <c r="B34" s="13">
        <v>3591.28</v>
      </c>
      <c r="C34" s="14">
        <v>3304.7999999999997</v>
      </c>
      <c r="D34" s="13">
        <v>22.95</v>
      </c>
      <c r="E34" s="9"/>
      <c r="F34" s="15">
        <v>81</v>
      </c>
      <c r="G34" s="13">
        <v>7615.32</v>
      </c>
      <c r="H34" s="13">
        <v>7007.0399999999991</v>
      </c>
      <c r="I34" s="13">
        <v>48.66</v>
      </c>
    </row>
    <row r="35" spans="1:9" x14ac:dyDescent="0.3">
      <c r="A35" s="12">
        <v>32</v>
      </c>
      <c r="B35" s="13">
        <v>3664.3</v>
      </c>
      <c r="C35" s="14">
        <v>3371.04</v>
      </c>
      <c r="D35" s="13">
        <v>23.41</v>
      </c>
      <c r="E35" s="9"/>
      <c r="F35" s="15">
        <v>82</v>
      </c>
      <c r="G35" s="13">
        <v>7716.49</v>
      </c>
      <c r="H35" s="13">
        <v>7100.64</v>
      </c>
      <c r="I35" s="13">
        <v>49.31</v>
      </c>
    </row>
    <row r="36" spans="1:9" x14ac:dyDescent="0.3">
      <c r="A36" s="12">
        <v>33</v>
      </c>
      <c r="B36" s="13">
        <v>3741.59</v>
      </c>
      <c r="C36" s="14">
        <v>3443.04</v>
      </c>
      <c r="D36" s="13">
        <v>23.91</v>
      </c>
      <c r="E36" s="9"/>
      <c r="F36" s="15">
        <v>83</v>
      </c>
      <c r="G36" s="13">
        <v>7814.81</v>
      </c>
      <c r="H36" s="13">
        <v>7189.92</v>
      </c>
      <c r="I36" s="13">
        <v>49.93</v>
      </c>
    </row>
    <row r="37" spans="1:9" x14ac:dyDescent="0.3">
      <c r="A37" s="12">
        <v>34</v>
      </c>
      <c r="B37" s="13">
        <v>3818.87</v>
      </c>
      <c r="C37" s="14">
        <v>3513.6</v>
      </c>
      <c r="D37" s="13">
        <v>24.4</v>
      </c>
      <c r="E37" s="9"/>
      <c r="F37" s="15">
        <v>84</v>
      </c>
      <c r="G37" s="13">
        <v>7917.38</v>
      </c>
      <c r="H37" s="13">
        <v>7284.9600000000009</v>
      </c>
      <c r="I37" s="13">
        <v>50.59</v>
      </c>
    </row>
    <row r="38" spans="1:9" x14ac:dyDescent="0.3">
      <c r="A38" s="12">
        <v>35</v>
      </c>
      <c r="B38" s="13">
        <v>3890.56</v>
      </c>
      <c r="C38" s="14">
        <v>3579.84</v>
      </c>
      <c r="D38" s="13">
        <v>24.86</v>
      </c>
      <c r="E38" s="9"/>
      <c r="F38" s="15">
        <v>85</v>
      </c>
      <c r="G38" s="13">
        <v>8035.39</v>
      </c>
      <c r="H38" s="13">
        <v>7392.9600000000009</v>
      </c>
      <c r="I38" s="13">
        <v>51.34</v>
      </c>
    </row>
    <row r="39" spans="1:9" x14ac:dyDescent="0.3">
      <c r="A39" s="12">
        <v>36</v>
      </c>
      <c r="B39" s="13">
        <v>3962.19</v>
      </c>
      <c r="C39" s="14">
        <v>3646.08</v>
      </c>
      <c r="D39" s="13">
        <v>25.32</v>
      </c>
      <c r="E39" s="9"/>
      <c r="F39" s="15">
        <v>86</v>
      </c>
      <c r="G39" s="13">
        <v>8154.84</v>
      </c>
      <c r="H39" s="13">
        <v>7503.84</v>
      </c>
      <c r="I39" s="13">
        <v>52.11</v>
      </c>
    </row>
    <row r="40" spans="1:9" x14ac:dyDescent="0.3">
      <c r="A40" s="12">
        <v>37</v>
      </c>
      <c r="B40" s="13">
        <v>4045.12</v>
      </c>
      <c r="C40" s="14">
        <v>3722.4</v>
      </c>
      <c r="D40" s="13">
        <v>25.85</v>
      </c>
      <c r="E40" s="9"/>
      <c r="F40" s="15">
        <v>87</v>
      </c>
      <c r="G40" s="13">
        <v>8271.43</v>
      </c>
      <c r="H40" s="13">
        <v>7610.4000000000005</v>
      </c>
      <c r="I40" s="13">
        <v>52.85</v>
      </c>
    </row>
    <row r="41" spans="1:9" x14ac:dyDescent="0.3">
      <c r="A41" s="12">
        <v>38</v>
      </c>
      <c r="B41" s="13">
        <v>4129.3999999999996</v>
      </c>
      <c r="C41" s="14">
        <v>3800.16</v>
      </c>
      <c r="D41" s="13">
        <v>26.39</v>
      </c>
      <c r="E41" s="9"/>
      <c r="F41" s="15">
        <v>88</v>
      </c>
      <c r="G41" s="13">
        <v>8390.86</v>
      </c>
      <c r="H41" s="13">
        <v>7721.28</v>
      </c>
      <c r="I41" s="13">
        <v>53.62</v>
      </c>
    </row>
    <row r="42" spans="1:9" x14ac:dyDescent="0.3">
      <c r="A42" s="12">
        <v>39</v>
      </c>
      <c r="B42" s="13">
        <v>4212.3100000000004</v>
      </c>
      <c r="C42" s="14">
        <v>3876.4800000000005</v>
      </c>
      <c r="D42" s="13">
        <v>26.92</v>
      </c>
      <c r="E42" s="9"/>
      <c r="F42" s="15">
        <v>89</v>
      </c>
      <c r="G42" s="13">
        <v>8507.49</v>
      </c>
      <c r="H42" s="13">
        <v>7827.84</v>
      </c>
      <c r="I42" s="13">
        <v>54.36</v>
      </c>
    </row>
    <row r="43" spans="1:9" x14ac:dyDescent="0.3">
      <c r="A43" s="12">
        <v>40</v>
      </c>
      <c r="B43" s="13">
        <v>4286.78</v>
      </c>
      <c r="C43" s="14">
        <v>3944.16</v>
      </c>
      <c r="D43" s="13">
        <v>27.39</v>
      </c>
      <c r="E43" s="9"/>
      <c r="F43" s="15">
        <v>90</v>
      </c>
      <c r="G43" s="13">
        <v>8624.11</v>
      </c>
      <c r="H43" s="13">
        <v>7935.84</v>
      </c>
      <c r="I43" s="13">
        <v>55.11</v>
      </c>
    </row>
    <row r="44" spans="1:9" x14ac:dyDescent="0.3">
      <c r="A44" s="12">
        <v>41</v>
      </c>
      <c r="B44" s="13">
        <v>4369.67</v>
      </c>
      <c r="C44" s="14">
        <v>4020.4800000000005</v>
      </c>
      <c r="D44" s="13">
        <v>27.92</v>
      </c>
      <c r="E44" s="9"/>
      <c r="F44" s="15">
        <v>91</v>
      </c>
      <c r="G44" s="13">
        <v>8742.16</v>
      </c>
      <c r="H44" s="13">
        <v>8043.84</v>
      </c>
      <c r="I44" s="13">
        <v>55.86</v>
      </c>
    </row>
    <row r="45" spans="1:9" x14ac:dyDescent="0.3">
      <c r="A45" s="12">
        <v>42</v>
      </c>
      <c r="B45" s="13">
        <v>4448.37</v>
      </c>
      <c r="C45" s="14">
        <v>4092.4800000000005</v>
      </c>
      <c r="D45" s="13">
        <v>28.42</v>
      </c>
      <c r="E45" s="9"/>
      <c r="F45" s="15">
        <v>92</v>
      </c>
      <c r="G45" s="13">
        <v>8860.15</v>
      </c>
      <c r="H45" s="13">
        <v>8151.84</v>
      </c>
      <c r="I45" s="13">
        <v>56.61</v>
      </c>
    </row>
    <row r="46" spans="1:9" x14ac:dyDescent="0.3">
      <c r="A46" s="12">
        <v>43</v>
      </c>
      <c r="B46" s="13">
        <v>4528.46</v>
      </c>
      <c r="C46" s="14">
        <v>4167.3600000000006</v>
      </c>
      <c r="D46" s="13">
        <v>28.94</v>
      </c>
      <c r="E46" s="9"/>
      <c r="F46" s="15">
        <v>93</v>
      </c>
      <c r="G46" s="13">
        <v>8979.58</v>
      </c>
      <c r="H46" s="13">
        <v>8262.7200000000012</v>
      </c>
      <c r="I46" s="13">
        <v>57.38</v>
      </c>
    </row>
    <row r="47" spans="1:9" x14ac:dyDescent="0.3">
      <c r="A47" s="12">
        <v>44</v>
      </c>
      <c r="B47" s="13">
        <v>4604.3</v>
      </c>
      <c r="C47" s="14">
        <v>4236.4800000000005</v>
      </c>
      <c r="D47" s="13">
        <v>29.42</v>
      </c>
      <c r="E47" s="9"/>
      <c r="F47" s="15">
        <v>94</v>
      </c>
      <c r="G47" s="13">
        <v>9099.0499999999993</v>
      </c>
      <c r="H47" s="13">
        <v>8372.16</v>
      </c>
      <c r="I47" s="13">
        <v>58.14</v>
      </c>
    </row>
    <row r="48" spans="1:9" x14ac:dyDescent="0.3">
      <c r="A48" s="12">
        <v>45</v>
      </c>
      <c r="B48" s="13">
        <v>4673.16</v>
      </c>
      <c r="C48" s="14">
        <v>4299.84</v>
      </c>
      <c r="D48" s="13">
        <v>29.86</v>
      </c>
      <c r="E48" s="9"/>
      <c r="F48" s="15">
        <v>95</v>
      </c>
      <c r="G48" s="13">
        <v>9217.06</v>
      </c>
      <c r="H48" s="13">
        <v>8480.16</v>
      </c>
      <c r="I48" s="13">
        <v>58.89</v>
      </c>
    </row>
    <row r="49" spans="1:9" x14ac:dyDescent="0.3">
      <c r="A49" s="12">
        <v>46</v>
      </c>
      <c r="B49" s="13">
        <v>4743.41</v>
      </c>
      <c r="C49" s="14">
        <v>4364.6399999999994</v>
      </c>
      <c r="D49" s="13">
        <v>30.31</v>
      </c>
      <c r="E49" s="9"/>
      <c r="F49" s="15">
        <v>96</v>
      </c>
      <c r="G49" s="13">
        <v>9336.49</v>
      </c>
      <c r="H49" s="13">
        <v>8591.0399999999991</v>
      </c>
      <c r="I49" s="13">
        <v>59.66</v>
      </c>
    </row>
    <row r="50" spans="1:9" x14ac:dyDescent="0.3">
      <c r="A50" s="12">
        <v>47</v>
      </c>
      <c r="B50" s="13">
        <v>4816.46</v>
      </c>
      <c r="C50" s="14">
        <v>4432.32</v>
      </c>
      <c r="D50" s="13">
        <v>30.78</v>
      </c>
      <c r="E50" s="9"/>
      <c r="F50" s="15">
        <v>97</v>
      </c>
      <c r="G50" s="13">
        <v>9454.48</v>
      </c>
      <c r="H50" s="13">
        <v>8699.0399999999991</v>
      </c>
      <c r="I50" s="13">
        <v>60.41</v>
      </c>
    </row>
    <row r="51" spans="1:9" x14ac:dyDescent="0.3">
      <c r="A51" s="12">
        <v>48</v>
      </c>
      <c r="B51" s="13">
        <v>4886.7299999999996</v>
      </c>
      <c r="C51" s="14">
        <v>4497.12</v>
      </c>
      <c r="D51" s="13">
        <v>31.23</v>
      </c>
      <c r="E51" s="9"/>
      <c r="F51" s="15">
        <v>98</v>
      </c>
      <c r="G51" s="13">
        <v>9572.51</v>
      </c>
      <c r="H51" s="13">
        <v>8808.48</v>
      </c>
      <c r="I51" s="13">
        <v>61.17</v>
      </c>
    </row>
    <row r="52" spans="1:9" x14ac:dyDescent="0.3">
      <c r="A52" s="12">
        <v>49</v>
      </c>
      <c r="B52" s="13">
        <v>4959.78</v>
      </c>
      <c r="C52" s="14">
        <v>4563.3600000000006</v>
      </c>
      <c r="D52" s="13">
        <v>31.69</v>
      </c>
      <c r="E52" s="9"/>
      <c r="F52" s="15">
        <v>99</v>
      </c>
      <c r="G52" s="13">
        <v>9693.32</v>
      </c>
      <c r="H52" s="13">
        <v>8919.36</v>
      </c>
      <c r="I52" s="13">
        <v>61.94</v>
      </c>
    </row>
    <row r="53" spans="1:9" x14ac:dyDescent="0.3">
      <c r="A53" s="12">
        <v>50</v>
      </c>
      <c r="B53" s="13">
        <v>5031.45</v>
      </c>
      <c r="C53" s="14">
        <v>4629.5999999999995</v>
      </c>
      <c r="D53" s="13">
        <v>32.15</v>
      </c>
      <c r="E53" s="9"/>
      <c r="F53" s="15">
        <v>100</v>
      </c>
      <c r="G53" s="13">
        <v>9811.36</v>
      </c>
      <c r="H53" s="13">
        <v>9027.36</v>
      </c>
      <c r="I53" s="13">
        <v>62.69</v>
      </c>
    </row>
    <row r="54" spans="1:9" x14ac:dyDescent="0.3">
      <c r="A54" s="9"/>
      <c r="B54" s="16"/>
      <c r="C54" s="9"/>
      <c r="D54" s="9"/>
      <c r="E54" s="9"/>
      <c r="F54" s="17"/>
      <c r="G54" s="9"/>
      <c r="H54" s="9"/>
      <c r="I54" s="9"/>
    </row>
    <row r="55" spans="1:9" x14ac:dyDescent="0.3">
      <c r="A55" s="218" t="s">
        <v>94</v>
      </c>
      <c r="B55" s="16"/>
      <c r="C55" s="9"/>
      <c r="D55" s="9"/>
      <c r="E55" s="9"/>
      <c r="F55" s="18" t="s">
        <v>95</v>
      </c>
      <c r="G55" s="9"/>
      <c r="H55" s="9"/>
      <c r="I55" s="9"/>
    </row>
    <row r="56" spans="1:9" x14ac:dyDescent="0.3">
      <c r="A56" s="9"/>
      <c r="B56" s="16"/>
      <c r="C56" s="9"/>
      <c r="D56" s="9"/>
      <c r="E56" s="9"/>
      <c r="F56" s="17"/>
      <c r="G56" s="9"/>
      <c r="H56" s="9"/>
      <c r="I56" s="9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174E07-460E-4BC1-9540-378B0D59887E}">
  <dimension ref="A1:I55"/>
  <sheetViews>
    <sheetView showGridLines="0" workbookViewId="0">
      <selection activeCell="A3" sqref="A3"/>
    </sheetView>
  </sheetViews>
  <sheetFormatPr defaultRowHeight="14.4" x14ac:dyDescent="0.3"/>
  <cols>
    <col min="2" max="2" width="15.109375" bestFit="1" customWidth="1"/>
    <col min="3" max="3" width="15.5546875" customWidth="1"/>
    <col min="4" max="4" width="9.33203125" bestFit="1" customWidth="1"/>
    <col min="5" max="5" width="2.6640625" customWidth="1"/>
    <col min="7" max="7" width="15.109375" bestFit="1" customWidth="1"/>
    <col min="8" max="8" width="16.109375" bestFit="1" customWidth="1"/>
    <col min="9" max="9" width="9.33203125" bestFit="1" customWidth="1"/>
  </cols>
  <sheetData>
    <row r="1" spans="1:9" x14ac:dyDescent="0.3">
      <c r="A1" s="19" t="s">
        <v>5</v>
      </c>
      <c r="B1" s="9"/>
      <c r="C1" s="9"/>
      <c r="D1" s="9"/>
    </row>
    <row r="2" spans="1:9" ht="15" thickBot="1" x14ac:dyDescent="0.35">
      <c r="A2" s="19"/>
      <c r="B2" s="9"/>
      <c r="C2" s="9"/>
      <c r="D2" s="9"/>
    </row>
    <row r="3" spans="1:9" x14ac:dyDescent="0.3">
      <c r="A3" s="20" t="s">
        <v>100</v>
      </c>
      <c r="B3" s="21" t="s">
        <v>7</v>
      </c>
      <c r="C3" s="21" t="s">
        <v>3</v>
      </c>
      <c r="D3" s="22" t="s">
        <v>8</v>
      </c>
      <c r="E3" s="9"/>
      <c r="F3" s="20" t="s">
        <v>6</v>
      </c>
      <c r="G3" s="21" t="s">
        <v>7</v>
      </c>
      <c r="H3" s="21" t="s">
        <v>3</v>
      </c>
      <c r="I3" s="22" t="s">
        <v>8</v>
      </c>
    </row>
    <row r="4" spans="1:9" x14ac:dyDescent="0.3">
      <c r="A4" s="23">
        <v>1</v>
      </c>
      <c r="B4" s="13">
        <v>1708.56</v>
      </c>
      <c r="C4" s="13">
        <v>1572.48</v>
      </c>
      <c r="D4" s="24">
        <v>10.92</v>
      </c>
      <c r="E4" s="9"/>
      <c r="F4" s="25">
        <v>49</v>
      </c>
      <c r="G4" s="13">
        <v>4951.8900000000003</v>
      </c>
      <c r="H4" s="13">
        <v>4556.16</v>
      </c>
      <c r="I4" s="24">
        <v>31.64</v>
      </c>
    </row>
    <row r="5" spans="1:9" x14ac:dyDescent="0.3">
      <c r="A5" s="23">
        <v>2</v>
      </c>
      <c r="B5" s="13">
        <v>1749.91</v>
      </c>
      <c r="C5" s="13">
        <v>1609.92</v>
      </c>
      <c r="D5" s="24">
        <v>11.18</v>
      </c>
      <c r="E5" s="9"/>
      <c r="F5" s="25">
        <v>50</v>
      </c>
      <c r="G5" s="13">
        <v>5022.38</v>
      </c>
      <c r="H5" s="13">
        <v>4620.9600000000009</v>
      </c>
      <c r="I5" s="24">
        <v>32.090000000000003</v>
      </c>
    </row>
    <row r="6" spans="1:9" x14ac:dyDescent="0.3">
      <c r="A6" s="23">
        <v>3</v>
      </c>
      <c r="B6" s="13">
        <v>1790.3</v>
      </c>
      <c r="C6" s="13">
        <v>1647.36</v>
      </c>
      <c r="D6" s="24">
        <v>11.44</v>
      </c>
      <c r="E6" s="9"/>
      <c r="F6" s="25">
        <v>51</v>
      </c>
      <c r="G6" s="13">
        <v>5092.8599999999997</v>
      </c>
      <c r="H6" s="13">
        <v>4685.76</v>
      </c>
      <c r="I6" s="24">
        <v>32.54</v>
      </c>
    </row>
    <row r="7" spans="1:9" x14ac:dyDescent="0.3">
      <c r="A7" s="23">
        <v>4</v>
      </c>
      <c r="B7" s="13">
        <v>1830.67</v>
      </c>
      <c r="C7" s="13">
        <v>1684.8</v>
      </c>
      <c r="D7" s="24">
        <v>11.7</v>
      </c>
      <c r="E7" s="9"/>
      <c r="F7" s="25">
        <v>52</v>
      </c>
      <c r="G7" s="13">
        <v>5162.4399999999996</v>
      </c>
      <c r="H7" s="13">
        <v>4750.5600000000004</v>
      </c>
      <c r="I7" s="24">
        <v>32.99</v>
      </c>
    </row>
    <row r="8" spans="1:9" x14ac:dyDescent="0.3">
      <c r="A8" s="23">
        <v>5</v>
      </c>
      <c r="B8" s="13">
        <v>1872.03</v>
      </c>
      <c r="C8" s="13">
        <v>1722.2400000000002</v>
      </c>
      <c r="D8" s="24">
        <v>11.96</v>
      </c>
      <c r="E8" s="9"/>
      <c r="F8" s="25">
        <v>53</v>
      </c>
      <c r="G8" s="13">
        <v>5232.95</v>
      </c>
      <c r="H8" s="13">
        <v>4815.3599999999997</v>
      </c>
      <c r="I8" s="24">
        <v>33.44</v>
      </c>
    </row>
    <row r="9" spans="1:9" x14ac:dyDescent="0.3">
      <c r="A9" s="23">
        <v>6</v>
      </c>
      <c r="B9" s="13">
        <v>1911.46</v>
      </c>
      <c r="C9" s="13">
        <v>1758.2400000000002</v>
      </c>
      <c r="D9" s="24">
        <v>12.21</v>
      </c>
      <c r="E9" s="9"/>
      <c r="F9" s="25">
        <v>54</v>
      </c>
      <c r="G9" s="13">
        <v>5303.41</v>
      </c>
      <c r="H9" s="13">
        <v>4880.16</v>
      </c>
      <c r="I9" s="24">
        <v>33.89</v>
      </c>
    </row>
    <row r="10" spans="1:9" x14ac:dyDescent="0.3">
      <c r="A10" s="23">
        <v>7</v>
      </c>
      <c r="B10" s="13">
        <v>1954.72</v>
      </c>
      <c r="C10" s="13">
        <v>1798.56</v>
      </c>
      <c r="D10" s="24">
        <v>12.49</v>
      </c>
      <c r="E10" s="9"/>
      <c r="F10" s="25">
        <v>55</v>
      </c>
      <c r="G10" s="13">
        <v>5373.88</v>
      </c>
      <c r="H10" s="13">
        <v>4944.9600000000009</v>
      </c>
      <c r="I10" s="24">
        <v>34.340000000000003</v>
      </c>
    </row>
    <row r="11" spans="1:9" x14ac:dyDescent="0.3">
      <c r="A11" s="23">
        <v>8</v>
      </c>
      <c r="B11" s="13">
        <v>2000.88</v>
      </c>
      <c r="C11" s="13">
        <v>1841.7599999999998</v>
      </c>
      <c r="D11" s="24">
        <v>12.79</v>
      </c>
      <c r="E11" s="9"/>
      <c r="F11" s="25">
        <v>56</v>
      </c>
      <c r="G11" s="13">
        <v>5444.35</v>
      </c>
      <c r="H11" s="13">
        <v>5009.76</v>
      </c>
      <c r="I11" s="24">
        <v>34.79</v>
      </c>
    </row>
    <row r="12" spans="1:9" x14ac:dyDescent="0.3">
      <c r="A12" s="23">
        <v>9</v>
      </c>
      <c r="B12" s="13">
        <v>2057.6</v>
      </c>
      <c r="C12" s="13">
        <v>1893.6000000000001</v>
      </c>
      <c r="D12" s="24">
        <v>13.15</v>
      </c>
      <c r="E12" s="9"/>
      <c r="F12" s="25">
        <v>57</v>
      </c>
      <c r="G12" s="13">
        <v>5514.88</v>
      </c>
      <c r="H12" s="13">
        <v>5074.5600000000004</v>
      </c>
      <c r="I12" s="24">
        <v>35.24</v>
      </c>
    </row>
    <row r="13" spans="1:9" x14ac:dyDescent="0.3">
      <c r="A13" s="23">
        <v>10</v>
      </c>
      <c r="B13" s="13">
        <v>2121.04</v>
      </c>
      <c r="C13" s="13">
        <v>1951.2</v>
      </c>
      <c r="D13" s="24">
        <v>13.55</v>
      </c>
      <c r="E13" s="9"/>
      <c r="F13" s="25">
        <v>58</v>
      </c>
      <c r="G13" s="13">
        <v>5585.35</v>
      </c>
      <c r="H13" s="13">
        <v>5139.3599999999997</v>
      </c>
      <c r="I13" s="24">
        <v>35.69</v>
      </c>
    </row>
    <row r="14" spans="1:9" x14ac:dyDescent="0.3">
      <c r="A14" s="23">
        <v>11</v>
      </c>
      <c r="B14" s="13">
        <v>2193.1799999999998</v>
      </c>
      <c r="C14" s="13">
        <v>2017.44</v>
      </c>
      <c r="D14" s="24">
        <v>14.01</v>
      </c>
      <c r="E14" s="9"/>
      <c r="F14" s="25">
        <v>59</v>
      </c>
      <c r="G14" s="13">
        <v>5655.81</v>
      </c>
      <c r="H14" s="13">
        <v>5204.16</v>
      </c>
      <c r="I14" s="24">
        <v>36.14</v>
      </c>
    </row>
    <row r="15" spans="1:9" x14ac:dyDescent="0.3">
      <c r="A15" s="23">
        <v>12</v>
      </c>
      <c r="B15" s="13">
        <v>2264.31</v>
      </c>
      <c r="C15" s="13">
        <v>2083.6800000000003</v>
      </c>
      <c r="D15" s="24">
        <v>14.47</v>
      </c>
      <c r="E15" s="9"/>
      <c r="F15" s="25">
        <v>60</v>
      </c>
      <c r="G15" s="13">
        <v>5726.33</v>
      </c>
      <c r="H15" s="13">
        <v>5268.9600000000009</v>
      </c>
      <c r="I15" s="24">
        <v>36.590000000000003</v>
      </c>
    </row>
    <row r="16" spans="1:9" x14ac:dyDescent="0.3">
      <c r="A16" s="23">
        <v>13</v>
      </c>
      <c r="B16" s="13">
        <v>2331.61</v>
      </c>
      <c r="C16" s="13">
        <v>2145.6</v>
      </c>
      <c r="D16" s="24">
        <v>14.9</v>
      </c>
      <c r="E16" s="9"/>
      <c r="F16" s="25">
        <v>61</v>
      </c>
      <c r="G16" s="13">
        <v>5796.77</v>
      </c>
      <c r="H16" s="13">
        <v>5333.76</v>
      </c>
      <c r="I16" s="24">
        <v>37.04</v>
      </c>
    </row>
    <row r="17" spans="1:9" x14ac:dyDescent="0.3">
      <c r="A17" s="23">
        <v>14</v>
      </c>
      <c r="B17" s="13">
        <v>2404.67</v>
      </c>
      <c r="C17" s="13">
        <v>2213.2799999999997</v>
      </c>
      <c r="D17" s="24">
        <v>15.37</v>
      </c>
      <c r="E17" s="9"/>
      <c r="F17" s="25">
        <v>62</v>
      </c>
      <c r="G17" s="13">
        <v>5866.39</v>
      </c>
      <c r="H17" s="13">
        <v>5397.12</v>
      </c>
      <c r="I17" s="24">
        <v>37.479999999999997</v>
      </c>
    </row>
    <row r="18" spans="1:9" x14ac:dyDescent="0.3">
      <c r="A18" s="23">
        <v>15</v>
      </c>
      <c r="B18" s="13">
        <v>2475.83</v>
      </c>
      <c r="C18" s="13">
        <v>2278.08</v>
      </c>
      <c r="D18" s="24">
        <v>15.82</v>
      </c>
      <c r="E18" s="9"/>
      <c r="F18" s="25">
        <v>63</v>
      </c>
      <c r="G18" s="13">
        <v>5954.48</v>
      </c>
      <c r="H18" s="13">
        <v>5479.2</v>
      </c>
      <c r="I18" s="24">
        <v>38.049999999999997</v>
      </c>
    </row>
    <row r="19" spans="1:9" x14ac:dyDescent="0.3">
      <c r="A19" s="23">
        <v>16</v>
      </c>
      <c r="B19" s="13">
        <v>2547.9499999999998</v>
      </c>
      <c r="C19" s="13">
        <v>2344.3200000000002</v>
      </c>
      <c r="D19" s="24">
        <v>16.28</v>
      </c>
      <c r="E19" s="9"/>
      <c r="F19" s="25">
        <v>64</v>
      </c>
      <c r="G19" s="13">
        <v>6042.6</v>
      </c>
      <c r="H19" s="13">
        <v>5559.84</v>
      </c>
      <c r="I19" s="24">
        <v>38.61</v>
      </c>
    </row>
    <row r="20" spans="1:9" x14ac:dyDescent="0.3">
      <c r="A20" s="23">
        <v>17</v>
      </c>
      <c r="B20" s="13">
        <v>2613.3200000000002</v>
      </c>
      <c r="C20" s="13">
        <v>2404.7999999999997</v>
      </c>
      <c r="D20" s="24">
        <v>16.7</v>
      </c>
      <c r="E20" s="9"/>
      <c r="F20" s="25">
        <v>65</v>
      </c>
      <c r="G20" s="13">
        <v>6130.67</v>
      </c>
      <c r="H20" s="13">
        <v>5640.4800000000005</v>
      </c>
      <c r="I20" s="24">
        <v>39.17</v>
      </c>
    </row>
    <row r="21" spans="1:9" x14ac:dyDescent="0.3">
      <c r="A21" s="23">
        <v>18</v>
      </c>
      <c r="B21" s="13">
        <v>2685.47</v>
      </c>
      <c r="C21" s="13">
        <v>2471.04</v>
      </c>
      <c r="D21" s="24">
        <v>17.16</v>
      </c>
      <c r="E21" s="9"/>
      <c r="F21" s="25">
        <v>66</v>
      </c>
      <c r="G21" s="13">
        <v>6219.66</v>
      </c>
      <c r="H21" s="13">
        <v>5722.56</v>
      </c>
      <c r="I21" s="24">
        <v>39.74</v>
      </c>
    </row>
    <row r="22" spans="1:9" x14ac:dyDescent="0.3">
      <c r="A22" s="23">
        <v>19</v>
      </c>
      <c r="B22" s="13">
        <v>2754.67</v>
      </c>
      <c r="C22" s="13">
        <v>2534.4</v>
      </c>
      <c r="D22" s="24">
        <v>17.600000000000001</v>
      </c>
      <c r="E22" s="9"/>
      <c r="F22" s="25">
        <v>67</v>
      </c>
      <c r="G22" s="13">
        <v>6307.74</v>
      </c>
      <c r="H22" s="13">
        <v>5804.64</v>
      </c>
      <c r="I22" s="24">
        <v>40.31</v>
      </c>
    </row>
    <row r="23" spans="1:9" x14ac:dyDescent="0.3">
      <c r="A23" s="23">
        <v>20</v>
      </c>
      <c r="B23" s="13">
        <v>2822.95</v>
      </c>
      <c r="C23" s="13">
        <v>2597.7599999999998</v>
      </c>
      <c r="D23" s="24">
        <v>18.04</v>
      </c>
      <c r="E23" s="9"/>
      <c r="F23" s="25">
        <v>68</v>
      </c>
      <c r="G23" s="13">
        <v>6395.87</v>
      </c>
      <c r="H23" s="13">
        <v>5885.28</v>
      </c>
      <c r="I23" s="24">
        <v>40.869999999999997</v>
      </c>
    </row>
    <row r="24" spans="1:9" x14ac:dyDescent="0.3">
      <c r="A24" s="23">
        <v>21</v>
      </c>
      <c r="B24" s="13">
        <v>2893.14</v>
      </c>
      <c r="C24" s="13">
        <v>2662.56</v>
      </c>
      <c r="D24" s="24">
        <v>18.489999999999998</v>
      </c>
      <c r="E24" s="9"/>
      <c r="F24" s="25">
        <v>69</v>
      </c>
      <c r="G24" s="13">
        <v>6483.98</v>
      </c>
      <c r="H24" s="13">
        <v>5965.92</v>
      </c>
      <c r="I24" s="24">
        <v>41.43</v>
      </c>
    </row>
    <row r="25" spans="1:9" x14ac:dyDescent="0.3">
      <c r="A25" s="23">
        <v>22</v>
      </c>
      <c r="B25" s="13">
        <v>2960.43</v>
      </c>
      <c r="C25" s="13">
        <v>2724.4800000000005</v>
      </c>
      <c r="D25" s="24">
        <v>18.920000000000002</v>
      </c>
      <c r="E25" s="9"/>
      <c r="F25" s="25">
        <v>70</v>
      </c>
      <c r="G25" s="13">
        <v>6572.09</v>
      </c>
      <c r="H25" s="13">
        <v>6046.56</v>
      </c>
      <c r="I25" s="24">
        <v>41.99</v>
      </c>
    </row>
    <row r="26" spans="1:9" x14ac:dyDescent="0.3">
      <c r="A26" s="23">
        <v>23</v>
      </c>
      <c r="B26" s="13">
        <v>3032.57</v>
      </c>
      <c r="C26" s="13">
        <v>2790.72</v>
      </c>
      <c r="D26" s="24">
        <v>19.38</v>
      </c>
      <c r="E26" s="9"/>
      <c r="F26" s="25">
        <v>71</v>
      </c>
      <c r="G26" s="13">
        <v>6660.19</v>
      </c>
      <c r="H26" s="13">
        <v>6128.64</v>
      </c>
      <c r="I26" s="24">
        <v>42.56</v>
      </c>
    </row>
    <row r="27" spans="1:9" x14ac:dyDescent="0.3">
      <c r="A27" s="23">
        <v>24</v>
      </c>
      <c r="B27" s="13">
        <v>3109.48</v>
      </c>
      <c r="C27" s="13">
        <v>2861.28</v>
      </c>
      <c r="D27" s="24">
        <v>19.87</v>
      </c>
      <c r="E27" s="9"/>
      <c r="F27" s="25">
        <v>72</v>
      </c>
      <c r="G27" s="13">
        <v>6749.17</v>
      </c>
      <c r="H27" s="13">
        <v>6210.72</v>
      </c>
      <c r="I27" s="24">
        <v>43.13</v>
      </c>
    </row>
    <row r="28" spans="1:9" x14ac:dyDescent="0.3">
      <c r="A28" s="23">
        <v>25</v>
      </c>
      <c r="B28" s="13">
        <v>3185.42</v>
      </c>
      <c r="C28" s="13">
        <v>2930.4</v>
      </c>
      <c r="D28" s="24">
        <v>20.350000000000001</v>
      </c>
      <c r="E28" s="9"/>
      <c r="F28" s="25">
        <v>73</v>
      </c>
      <c r="G28" s="13">
        <v>6837.26</v>
      </c>
      <c r="H28" s="13">
        <v>6291.36</v>
      </c>
      <c r="I28" s="24">
        <v>43.69</v>
      </c>
    </row>
    <row r="29" spans="1:9" x14ac:dyDescent="0.3">
      <c r="A29" s="23">
        <v>26</v>
      </c>
      <c r="B29" s="13">
        <v>3252.72</v>
      </c>
      <c r="C29" s="13">
        <v>2992.32</v>
      </c>
      <c r="D29" s="24">
        <v>20.78</v>
      </c>
      <c r="E29" s="9"/>
      <c r="F29" s="25">
        <v>74</v>
      </c>
      <c r="G29" s="13">
        <v>6925.38</v>
      </c>
      <c r="H29" s="13">
        <v>6372</v>
      </c>
      <c r="I29" s="24">
        <v>44.25</v>
      </c>
    </row>
    <row r="30" spans="1:9" x14ac:dyDescent="0.3">
      <c r="A30" s="23">
        <v>27</v>
      </c>
      <c r="B30" s="13">
        <v>3327.71</v>
      </c>
      <c r="C30" s="13">
        <v>3061.44</v>
      </c>
      <c r="D30" s="24">
        <v>21.26</v>
      </c>
      <c r="E30" s="9"/>
      <c r="F30" s="25">
        <v>75</v>
      </c>
      <c r="G30" s="13">
        <v>7013.48</v>
      </c>
      <c r="H30" s="13">
        <v>6452.64</v>
      </c>
      <c r="I30" s="24">
        <v>44.81</v>
      </c>
    </row>
    <row r="31" spans="1:9" x14ac:dyDescent="0.3">
      <c r="A31" s="23">
        <v>28</v>
      </c>
      <c r="B31" s="13">
        <v>3402.73</v>
      </c>
      <c r="C31" s="13">
        <v>3130.56</v>
      </c>
      <c r="D31" s="24">
        <v>21.74</v>
      </c>
      <c r="E31" s="9"/>
      <c r="F31" s="25">
        <v>76</v>
      </c>
      <c r="G31" s="13">
        <v>7112.13</v>
      </c>
      <c r="H31" s="13">
        <v>6543.36</v>
      </c>
      <c r="I31" s="24">
        <v>45.44</v>
      </c>
    </row>
    <row r="32" spans="1:9" x14ac:dyDescent="0.3">
      <c r="A32" s="23">
        <v>29</v>
      </c>
      <c r="B32" s="13">
        <v>3475.77</v>
      </c>
      <c r="C32" s="13">
        <v>3198.2400000000002</v>
      </c>
      <c r="D32" s="24">
        <v>22.21</v>
      </c>
      <c r="E32" s="9"/>
      <c r="F32" s="25">
        <v>77</v>
      </c>
      <c r="G32" s="13">
        <v>7209.91</v>
      </c>
      <c r="H32" s="13">
        <v>6634.08</v>
      </c>
      <c r="I32" s="24">
        <v>46.07</v>
      </c>
    </row>
    <row r="33" spans="1:9" x14ac:dyDescent="0.3">
      <c r="A33" s="23">
        <v>30</v>
      </c>
      <c r="B33" s="13">
        <v>3544.05</v>
      </c>
      <c r="C33" s="13">
        <v>3261.6</v>
      </c>
      <c r="D33" s="24">
        <v>22.65</v>
      </c>
      <c r="E33" s="9"/>
      <c r="F33" s="25">
        <v>78</v>
      </c>
      <c r="G33" s="13">
        <v>7308.6</v>
      </c>
      <c r="H33" s="13">
        <v>6724.8</v>
      </c>
      <c r="I33" s="24">
        <v>46.7</v>
      </c>
    </row>
    <row r="34" spans="1:9" x14ac:dyDescent="0.3">
      <c r="A34" s="23">
        <v>31</v>
      </c>
      <c r="B34" s="13">
        <v>3619.06</v>
      </c>
      <c r="C34" s="13">
        <v>3329.28</v>
      </c>
      <c r="D34" s="24">
        <v>23.12</v>
      </c>
      <c r="E34" s="9"/>
      <c r="F34" s="25">
        <v>79</v>
      </c>
      <c r="G34" s="13">
        <v>7407.3</v>
      </c>
      <c r="H34" s="13">
        <v>6815.5199999999995</v>
      </c>
      <c r="I34" s="24">
        <v>47.33</v>
      </c>
    </row>
    <row r="35" spans="1:9" x14ac:dyDescent="0.3">
      <c r="A35" s="23">
        <v>32</v>
      </c>
      <c r="B35" s="13">
        <v>3693.11</v>
      </c>
      <c r="C35" s="13">
        <v>3398.4</v>
      </c>
      <c r="D35" s="24">
        <v>23.6</v>
      </c>
      <c r="E35" s="9"/>
      <c r="F35" s="25">
        <v>80</v>
      </c>
      <c r="G35" s="13">
        <v>7505.95</v>
      </c>
      <c r="H35" s="13">
        <v>6906.24</v>
      </c>
      <c r="I35" s="24">
        <v>47.96</v>
      </c>
    </row>
    <row r="36" spans="1:9" x14ac:dyDescent="0.3">
      <c r="A36" s="23">
        <v>33</v>
      </c>
      <c r="B36" s="13">
        <v>3763.28</v>
      </c>
      <c r="C36" s="13">
        <v>3463.2000000000003</v>
      </c>
      <c r="D36" s="24">
        <v>24.05</v>
      </c>
      <c r="E36" s="9"/>
      <c r="F36" s="25">
        <v>81</v>
      </c>
      <c r="G36" s="13">
        <v>7603.72</v>
      </c>
      <c r="H36" s="13">
        <v>6996.9600000000009</v>
      </c>
      <c r="I36" s="24">
        <v>48.59</v>
      </c>
    </row>
    <row r="37" spans="1:9" x14ac:dyDescent="0.3">
      <c r="A37" s="23">
        <v>34</v>
      </c>
      <c r="B37" s="13">
        <v>3830.58</v>
      </c>
      <c r="C37" s="13">
        <v>3525.12</v>
      </c>
      <c r="D37" s="24">
        <v>24.48</v>
      </c>
      <c r="E37" s="9"/>
      <c r="F37" s="25">
        <v>82</v>
      </c>
      <c r="G37" s="13">
        <v>7702.42</v>
      </c>
      <c r="H37" s="13">
        <v>7087.68</v>
      </c>
      <c r="I37" s="24">
        <v>49.22</v>
      </c>
    </row>
    <row r="38" spans="1:9" x14ac:dyDescent="0.3">
      <c r="A38" s="23">
        <v>35</v>
      </c>
      <c r="B38" s="13">
        <v>3911.36</v>
      </c>
      <c r="C38" s="13">
        <v>3598.56</v>
      </c>
      <c r="D38" s="24">
        <v>24.99</v>
      </c>
      <c r="E38" s="9"/>
      <c r="F38" s="25">
        <v>83</v>
      </c>
      <c r="G38" s="13">
        <v>7817.83</v>
      </c>
      <c r="H38" s="13">
        <v>7192.8</v>
      </c>
      <c r="I38" s="24">
        <v>49.95</v>
      </c>
    </row>
    <row r="39" spans="1:9" x14ac:dyDescent="0.3">
      <c r="A39" s="23">
        <v>36</v>
      </c>
      <c r="B39" s="13">
        <v>3993.1</v>
      </c>
      <c r="C39" s="13">
        <v>3674.88</v>
      </c>
      <c r="D39" s="24">
        <v>25.52</v>
      </c>
      <c r="E39" s="9"/>
      <c r="F39" s="25">
        <v>84</v>
      </c>
      <c r="G39" s="13">
        <v>7934.12</v>
      </c>
      <c r="H39" s="13">
        <v>7300.8</v>
      </c>
      <c r="I39" s="24">
        <v>50.7</v>
      </c>
    </row>
    <row r="40" spans="1:9" x14ac:dyDescent="0.3">
      <c r="A40" s="23">
        <v>37</v>
      </c>
      <c r="B40" s="13">
        <v>4073.85</v>
      </c>
      <c r="C40" s="13">
        <v>3748.32</v>
      </c>
      <c r="D40" s="24">
        <v>26.03</v>
      </c>
      <c r="E40" s="9"/>
      <c r="F40" s="25">
        <v>85</v>
      </c>
      <c r="G40" s="13">
        <v>8048.68</v>
      </c>
      <c r="H40" s="13">
        <v>7405.92</v>
      </c>
      <c r="I40" s="24">
        <v>51.43</v>
      </c>
    </row>
    <row r="41" spans="1:9" x14ac:dyDescent="0.3">
      <c r="A41" s="23">
        <v>38</v>
      </c>
      <c r="B41" s="13">
        <v>4144.05</v>
      </c>
      <c r="C41" s="13">
        <v>3813.12</v>
      </c>
      <c r="D41" s="24">
        <v>26.48</v>
      </c>
      <c r="E41" s="9"/>
      <c r="F41" s="25">
        <v>86</v>
      </c>
      <c r="G41" s="13">
        <v>8164.09</v>
      </c>
      <c r="H41" s="13">
        <v>7512.4800000000005</v>
      </c>
      <c r="I41" s="24">
        <v>52.17</v>
      </c>
    </row>
    <row r="42" spans="1:9" x14ac:dyDescent="0.3">
      <c r="A42" s="23">
        <v>39</v>
      </c>
      <c r="B42" s="13">
        <v>4223.83</v>
      </c>
      <c r="C42" s="13">
        <v>3886.56</v>
      </c>
      <c r="D42" s="24">
        <v>26.99</v>
      </c>
      <c r="E42" s="9"/>
      <c r="F42" s="25">
        <v>87</v>
      </c>
      <c r="G42" s="13">
        <v>8279.49</v>
      </c>
      <c r="H42" s="13">
        <v>7617.5999999999995</v>
      </c>
      <c r="I42" s="24">
        <v>52.9</v>
      </c>
    </row>
    <row r="43" spans="1:9" x14ac:dyDescent="0.3">
      <c r="A43" s="23">
        <v>40</v>
      </c>
      <c r="B43" s="13">
        <v>4301.74</v>
      </c>
      <c r="C43" s="13">
        <v>3958.56</v>
      </c>
      <c r="D43" s="24">
        <v>27.49</v>
      </c>
      <c r="E43" s="9"/>
      <c r="F43" s="25">
        <v>88</v>
      </c>
      <c r="G43" s="13">
        <v>8394.92</v>
      </c>
      <c r="H43" s="13">
        <v>7724.16</v>
      </c>
      <c r="I43" s="24">
        <v>53.64</v>
      </c>
    </row>
    <row r="44" spans="1:9" x14ac:dyDescent="0.3">
      <c r="A44" s="23">
        <v>41</v>
      </c>
      <c r="B44" s="13">
        <v>4378.63</v>
      </c>
      <c r="C44" s="13">
        <v>4029.12</v>
      </c>
      <c r="D44" s="24">
        <v>27.98</v>
      </c>
      <c r="E44" s="9"/>
      <c r="F44" s="25">
        <v>89</v>
      </c>
      <c r="G44" s="13">
        <v>8510.34</v>
      </c>
      <c r="H44" s="13">
        <v>7830.72</v>
      </c>
      <c r="I44" s="24">
        <v>54.38</v>
      </c>
    </row>
    <row r="45" spans="1:9" x14ac:dyDescent="0.3">
      <c r="A45" s="23">
        <v>42</v>
      </c>
      <c r="B45" s="13">
        <v>4455.54</v>
      </c>
      <c r="C45" s="13">
        <v>4099.68</v>
      </c>
      <c r="D45" s="24">
        <v>28.47</v>
      </c>
      <c r="E45" s="9"/>
      <c r="F45" s="25">
        <v>90</v>
      </c>
      <c r="G45" s="13">
        <v>8625.7000000000007</v>
      </c>
      <c r="H45" s="13">
        <v>7937.28</v>
      </c>
      <c r="I45" s="24">
        <v>55.12</v>
      </c>
    </row>
    <row r="46" spans="1:9" x14ac:dyDescent="0.3">
      <c r="A46" s="23">
        <v>43</v>
      </c>
      <c r="B46" s="13">
        <v>4528.6499999999996</v>
      </c>
      <c r="C46" s="13">
        <v>4167.3600000000006</v>
      </c>
      <c r="D46" s="24">
        <v>28.94</v>
      </c>
      <c r="E46" s="9"/>
      <c r="F46" s="25">
        <v>91</v>
      </c>
      <c r="G46" s="13">
        <v>8742.0300000000007</v>
      </c>
      <c r="H46" s="13">
        <v>8043.84</v>
      </c>
      <c r="I46" s="24">
        <v>55.86</v>
      </c>
    </row>
    <row r="47" spans="1:9" x14ac:dyDescent="0.3">
      <c r="A47" s="23">
        <v>44</v>
      </c>
      <c r="B47" s="13">
        <v>4594.6000000000004</v>
      </c>
      <c r="C47" s="13">
        <v>4227.84</v>
      </c>
      <c r="D47" s="24">
        <v>29.36</v>
      </c>
      <c r="E47" s="9"/>
      <c r="F47" s="25">
        <v>92</v>
      </c>
      <c r="G47" s="13">
        <v>8857.41</v>
      </c>
      <c r="H47" s="13">
        <v>8150.4000000000005</v>
      </c>
      <c r="I47" s="24">
        <v>56.6</v>
      </c>
    </row>
    <row r="48" spans="1:9" x14ac:dyDescent="0.3">
      <c r="A48" s="23">
        <v>45</v>
      </c>
      <c r="B48" s="13">
        <v>4666.42</v>
      </c>
      <c r="C48" s="13">
        <v>4294.08</v>
      </c>
      <c r="D48" s="24">
        <v>29.82</v>
      </c>
      <c r="E48" s="9"/>
      <c r="F48" s="25">
        <v>93</v>
      </c>
      <c r="G48" s="13">
        <v>8973.7099999999991</v>
      </c>
      <c r="H48" s="13">
        <v>8256.9600000000009</v>
      </c>
      <c r="I48" s="24">
        <v>57.34</v>
      </c>
    </row>
    <row r="49" spans="1:9" x14ac:dyDescent="0.3">
      <c r="A49" s="23">
        <v>46</v>
      </c>
      <c r="B49" s="13">
        <v>4738.2299999999996</v>
      </c>
      <c r="C49" s="13">
        <v>4360.32</v>
      </c>
      <c r="D49" s="24">
        <v>30.28</v>
      </c>
      <c r="E49" s="9"/>
      <c r="F49" s="25">
        <v>94</v>
      </c>
      <c r="G49" s="13">
        <v>9090</v>
      </c>
      <c r="H49" s="13">
        <v>8363.52</v>
      </c>
      <c r="I49" s="24">
        <v>58.08</v>
      </c>
    </row>
    <row r="50" spans="1:9" x14ac:dyDescent="0.3">
      <c r="A50" s="23">
        <v>47</v>
      </c>
      <c r="B50" s="13">
        <v>4810.0600000000004</v>
      </c>
      <c r="C50" s="13">
        <v>4426.5599999999995</v>
      </c>
      <c r="D50" s="24">
        <v>30.74</v>
      </c>
      <c r="E50" s="9"/>
      <c r="F50" s="25">
        <v>95</v>
      </c>
      <c r="G50" s="13">
        <v>9206.2999999999993</v>
      </c>
      <c r="H50" s="13">
        <v>8471.52</v>
      </c>
      <c r="I50" s="24">
        <v>58.83</v>
      </c>
    </row>
    <row r="51" spans="1:9" ht="15" thickBot="1" x14ac:dyDescent="0.35">
      <c r="A51" s="26">
        <v>48</v>
      </c>
      <c r="B51" s="27">
        <v>4881.38</v>
      </c>
      <c r="C51" s="27">
        <v>4491.3600000000006</v>
      </c>
      <c r="D51" s="28">
        <v>31.19</v>
      </c>
      <c r="E51" s="9"/>
      <c r="F51" s="25">
        <v>96</v>
      </c>
      <c r="G51" s="13">
        <v>9322.6200000000008</v>
      </c>
      <c r="H51" s="13">
        <v>8578.08</v>
      </c>
      <c r="I51" s="24">
        <v>59.57</v>
      </c>
    </row>
    <row r="52" spans="1:9" x14ac:dyDescent="0.3">
      <c r="B52" s="4"/>
      <c r="E52" s="9"/>
      <c r="F52" s="25">
        <v>98</v>
      </c>
      <c r="G52" s="13">
        <v>9555.2000000000007</v>
      </c>
      <c r="H52" s="13">
        <v>8792.64</v>
      </c>
      <c r="I52" s="24">
        <v>61.06</v>
      </c>
    </row>
    <row r="53" spans="1:9" ht="15" thickBot="1" x14ac:dyDescent="0.35">
      <c r="A53" s="29"/>
      <c r="B53" s="30"/>
      <c r="C53" s="30"/>
      <c r="D53" s="30"/>
      <c r="E53" s="9"/>
      <c r="F53" s="31">
        <v>100</v>
      </c>
      <c r="G53" s="27">
        <v>9786.8700000000008</v>
      </c>
      <c r="H53" s="27">
        <v>9005.76</v>
      </c>
      <c r="I53" s="28">
        <v>62.54</v>
      </c>
    </row>
    <row r="55" spans="1:9" x14ac:dyDescent="0.3">
      <c r="A55" s="218" t="s">
        <v>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D6E58E-501C-42B1-9B79-3644DB1122B9}">
  <dimension ref="A1:M143"/>
  <sheetViews>
    <sheetView showGridLines="0" workbookViewId="0">
      <selection activeCell="C5" sqref="C5:C10"/>
    </sheetView>
  </sheetViews>
  <sheetFormatPr defaultRowHeight="14.4" x14ac:dyDescent="0.3"/>
  <cols>
    <col min="1" max="1" width="20" bestFit="1" customWidth="1"/>
    <col min="2" max="2" width="16.6640625" customWidth="1"/>
    <col min="3" max="4" width="15.5546875" customWidth="1"/>
    <col min="5" max="5" width="13.44140625" bestFit="1" customWidth="1"/>
    <col min="7" max="8" width="16.6640625" customWidth="1"/>
    <col min="9" max="10" width="15.5546875" customWidth="1"/>
    <col min="11" max="11" width="13.44140625" bestFit="1" customWidth="1"/>
  </cols>
  <sheetData>
    <row r="1" spans="1:13" x14ac:dyDescent="0.3">
      <c r="A1" s="32" t="s">
        <v>9</v>
      </c>
      <c r="B1" s="9"/>
      <c r="C1" s="9"/>
      <c r="D1" s="9"/>
      <c r="E1" s="9"/>
      <c r="F1" s="9"/>
      <c r="G1" s="33"/>
      <c r="H1" s="33"/>
      <c r="I1" s="33"/>
      <c r="J1" s="33"/>
      <c r="K1" s="33"/>
      <c r="L1" s="9"/>
    </row>
    <row r="2" spans="1:13" x14ac:dyDescent="0.3">
      <c r="A2" s="32"/>
      <c r="B2" s="9"/>
      <c r="C2" s="9"/>
      <c r="D2" s="9"/>
      <c r="E2" s="9"/>
      <c r="F2" s="9"/>
      <c r="G2" s="33"/>
      <c r="H2" s="33"/>
      <c r="I2" s="33"/>
      <c r="J2" s="33"/>
      <c r="K2" s="33"/>
      <c r="L2" s="9"/>
    </row>
    <row r="3" spans="1:13" x14ac:dyDescent="0.3">
      <c r="A3" s="34" t="s">
        <v>93</v>
      </c>
      <c r="B3" s="35"/>
      <c r="C3" s="36"/>
      <c r="D3" s="36"/>
      <c r="E3" s="36"/>
      <c r="F3" s="9"/>
      <c r="G3" s="11" t="s">
        <v>96</v>
      </c>
      <c r="H3" s="37"/>
      <c r="I3" s="36" t="s">
        <v>10</v>
      </c>
      <c r="J3" s="37"/>
      <c r="K3" s="37"/>
      <c r="L3" s="9"/>
    </row>
    <row r="4" spans="1:13" x14ac:dyDescent="0.3">
      <c r="A4" s="11" t="s">
        <v>11</v>
      </c>
      <c r="B4" s="11"/>
      <c r="C4" s="11" t="s">
        <v>7</v>
      </c>
      <c r="D4" s="11" t="s">
        <v>12</v>
      </c>
      <c r="E4" s="11" t="s">
        <v>13</v>
      </c>
      <c r="F4" s="38"/>
      <c r="G4" s="11" t="s">
        <v>23</v>
      </c>
      <c r="H4" s="11" t="s">
        <v>91</v>
      </c>
      <c r="I4" s="11" t="s">
        <v>7</v>
      </c>
      <c r="J4" s="11" t="s">
        <v>14</v>
      </c>
      <c r="K4" s="11" t="s">
        <v>15</v>
      </c>
      <c r="L4" s="9"/>
    </row>
    <row r="5" spans="1:13" x14ac:dyDescent="0.3">
      <c r="A5" s="39" t="s">
        <v>16</v>
      </c>
      <c r="B5" s="39" t="s">
        <v>17</v>
      </c>
      <c r="C5" s="225">
        <f>[1]Starttab.div!B27</f>
        <v>586.85</v>
      </c>
      <c r="D5" s="225">
        <f>4*[1]Starttab.div!C27</f>
        <v>541.79999999999995</v>
      </c>
      <c r="E5" s="225">
        <f>[1]Starttab.div!E27</f>
        <v>3.77</v>
      </c>
      <c r="F5" s="9"/>
      <c r="G5" s="43">
        <v>0</v>
      </c>
      <c r="H5" s="42">
        <v>1</v>
      </c>
      <c r="I5" s="40">
        <v>1635.49</v>
      </c>
      <c r="J5" s="40">
        <v>1504.8</v>
      </c>
      <c r="K5" s="40">
        <v>10.45</v>
      </c>
      <c r="L5" s="9"/>
    </row>
    <row r="6" spans="1:13" x14ac:dyDescent="0.3">
      <c r="A6" s="39" t="s">
        <v>18</v>
      </c>
      <c r="B6" s="39" t="s">
        <v>17</v>
      </c>
      <c r="C6" s="225">
        <f>[1]Starttab.div!B28</f>
        <v>671.9</v>
      </c>
      <c r="D6" s="225">
        <f>4*[1]Starttab.div!C28</f>
        <v>620.20000000000005</v>
      </c>
      <c r="E6" s="225">
        <f>[1]Starttab.div!E28</f>
        <v>4.3099999999999996</v>
      </c>
      <c r="F6" s="9"/>
      <c r="G6" s="43">
        <v>1</v>
      </c>
      <c r="H6" s="42">
        <v>2</v>
      </c>
      <c r="I6" s="40">
        <v>1666.38</v>
      </c>
      <c r="J6" s="40">
        <v>1533.6000000000001</v>
      </c>
      <c r="K6" s="40">
        <v>10.65</v>
      </c>
      <c r="L6" s="9"/>
    </row>
    <row r="7" spans="1:13" x14ac:dyDescent="0.3">
      <c r="A7" s="39" t="s">
        <v>20</v>
      </c>
      <c r="B7" s="39" t="s">
        <v>17</v>
      </c>
      <c r="C7" s="225">
        <f>[1]Starttab.div!B29</f>
        <v>850.5</v>
      </c>
      <c r="D7" s="225">
        <f>4*[1]Starttab.div!C29</f>
        <v>785.2</v>
      </c>
      <c r="E7" s="225">
        <f>[1]Starttab.div!E29</f>
        <v>5.46</v>
      </c>
      <c r="F7" s="9"/>
      <c r="G7" s="43">
        <v>2</v>
      </c>
      <c r="H7" s="42">
        <v>3</v>
      </c>
      <c r="I7" s="40">
        <v>1697.25</v>
      </c>
      <c r="J7" s="40">
        <v>1562.3999999999999</v>
      </c>
      <c r="K7" s="40">
        <v>10.85</v>
      </c>
      <c r="L7" s="9"/>
    </row>
    <row r="8" spans="1:13" x14ac:dyDescent="0.3">
      <c r="A8" s="39" t="s">
        <v>21</v>
      </c>
      <c r="B8" s="39" t="s">
        <v>17</v>
      </c>
      <c r="C8" s="225">
        <f>[1]Starttab.div!B30</f>
        <v>1020.6</v>
      </c>
      <c r="D8" s="225">
        <f>4*[1]Starttab.div!C30</f>
        <v>942.2</v>
      </c>
      <c r="E8" s="225">
        <f>[1]Starttab.div!E30</f>
        <v>6.55</v>
      </c>
      <c r="F8" s="9"/>
      <c r="G8" s="43">
        <v>3</v>
      </c>
      <c r="H8" s="42">
        <v>4</v>
      </c>
      <c r="I8" s="40">
        <v>1763.33</v>
      </c>
      <c r="J8" s="40">
        <v>1622.8799999999999</v>
      </c>
      <c r="K8" s="40">
        <v>11.27</v>
      </c>
      <c r="L8" s="9"/>
    </row>
    <row r="9" spans="1:13" x14ac:dyDescent="0.3">
      <c r="A9" s="39" t="s">
        <v>22</v>
      </c>
      <c r="B9" s="39" t="s">
        <v>17</v>
      </c>
      <c r="C9" s="225">
        <f>[1]Starttab.div!B31</f>
        <v>1360.8</v>
      </c>
      <c r="D9" s="225">
        <f>4*[1]Starttab.div!C31</f>
        <v>1256.2</v>
      </c>
      <c r="E9" s="225">
        <f>[1]Starttab.div!E31</f>
        <v>8.73</v>
      </c>
      <c r="F9" s="9"/>
      <c r="G9" s="43">
        <v>4</v>
      </c>
      <c r="H9" s="42">
        <v>5</v>
      </c>
      <c r="I9" s="40">
        <v>1827.93</v>
      </c>
      <c r="J9" s="40">
        <v>1681.92</v>
      </c>
      <c r="K9" s="40">
        <v>11.68</v>
      </c>
      <c r="L9" s="9"/>
    </row>
    <row r="10" spans="1:13" x14ac:dyDescent="0.3">
      <c r="A10" s="39" t="s">
        <v>24</v>
      </c>
      <c r="B10" s="39" t="s">
        <v>17</v>
      </c>
      <c r="C10" s="225">
        <f>[1]Starttab.div!B32</f>
        <v>1701.8</v>
      </c>
      <c r="D10" s="225">
        <f>4*[1]Starttab.div!C32</f>
        <v>1570.2</v>
      </c>
      <c r="E10" s="225">
        <f>[1]Starttab.div!E32</f>
        <v>10.91</v>
      </c>
      <c r="F10" s="9"/>
      <c r="G10" s="218" t="s">
        <v>94</v>
      </c>
      <c r="L10" s="9"/>
    </row>
    <row r="11" spans="1:13" x14ac:dyDescent="0.3">
      <c r="A11" s="218" t="s">
        <v>94</v>
      </c>
      <c r="B11" s="45"/>
      <c r="C11" s="46"/>
      <c r="D11" s="46"/>
      <c r="E11" s="47"/>
      <c r="F11" s="9"/>
      <c r="L11" s="9"/>
    </row>
    <row r="12" spans="1:13" x14ac:dyDescent="0.3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</row>
    <row r="13" spans="1:13" x14ac:dyDescent="0.3">
      <c r="A13" s="11" t="s">
        <v>97</v>
      </c>
      <c r="B13" s="37"/>
      <c r="C13" s="36" t="s">
        <v>10</v>
      </c>
      <c r="D13" s="37"/>
      <c r="E13" s="37"/>
      <c r="F13" s="9"/>
      <c r="G13" s="11" t="s">
        <v>25</v>
      </c>
      <c r="H13" s="37"/>
      <c r="I13" s="36" t="s">
        <v>10</v>
      </c>
      <c r="J13" s="37"/>
      <c r="K13" s="37"/>
      <c r="L13" s="9"/>
    </row>
    <row r="14" spans="1:13" x14ac:dyDescent="0.3">
      <c r="A14" s="11" t="s">
        <v>23</v>
      </c>
      <c r="B14" s="11" t="s">
        <v>6</v>
      </c>
      <c r="C14" s="11" t="s">
        <v>7</v>
      </c>
      <c r="D14" s="11" t="s">
        <v>14</v>
      </c>
      <c r="E14" s="11" t="s">
        <v>15</v>
      </c>
      <c r="F14" s="38"/>
      <c r="G14" s="11" t="s">
        <v>23</v>
      </c>
      <c r="H14" s="11" t="s">
        <v>92</v>
      </c>
      <c r="I14" s="11" t="s">
        <v>7</v>
      </c>
      <c r="J14" s="11" t="s">
        <v>14</v>
      </c>
      <c r="K14" s="11" t="s">
        <v>15</v>
      </c>
      <c r="L14" s="9"/>
    </row>
    <row r="15" spans="1:13" x14ac:dyDescent="0.3">
      <c r="A15" s="41" t="s">
        <v>26</v>
      </c>
      <c r="B15" s="42">
        <v>3</v>
      </c>
      <c r="C15" s="40">
        <v>1697.25</v>
      </c>
      <c r="D15" s="40">
        <v>1562.3999999999999</v>
      </c>
      <c r="E15" s="40">
        <v>10.85</v>
      </c>
      <c r="F15" s="9"/>
      <c r="G15" s="41" t="s">
        <v>26</v>
      </c>
      <c r="H15" s="42">
        <v>5</v>
      </c>
      <c r="I15" s="40">
        <v>1827.93</v>
      </c>
      <c r="J15" s="40">
        <v>1681.92</v>
      </c>
      <c r="K15" s="40">
        <v>11.68</v>
      </c>
      <c r="L15" s="9"/>
    </row>
    <row r="16" spans="1:13" x14ac:dyDescent="0.3">
      <c r="A16" s="41" t="s">
        <v>27</v>
      </c>
      <c r="B16" s="42">
        <v>4</v>
      </c>
      <c r="C16" s="40">
        <v>1763.33</v>
      </c>
      <c r="D16" s="40">
        <v>1622.8799999999999</v>
      </c>
      <c r="E16" s="40">
        <v>11.27</v>
      </c>
      <c r="F16" s="9"/>
      <c r="G16" s="41" t="s">
        <v>27</v>
      </c>
      <c r="H16" s="42">
        <v>6</v>
      </c>
      <c r="I16" s="40">
        <v>1863.09</v>
      </c>
      <c r="J16" s="40">
        <v>1713.6000000000001</v>
      </c>
      <c r="K16" s="40">
        <v>11.9</v>
      </c>
      <c r="L16" s="9"/>
      <c r="M16" t="s">
        <v>19</v>
      </c>
    </row>
    <row r="17" spans="1:12" x14ac:dyDescent="0.3">
      <c r="A17" s="43">
        <v>0</v>
      </c>
      <c r="B17" s="42">
        <v>5</v>
      </c>
      <c r="C17" s="40">
        <v>1827.93</v>
      </c>
      <c r="D17" s="40">
        <v>1681.92</v>
      </c>
      <c r="E17" s="40">
        <v>11.68</v>
      </c>
      <c r="F17" s="9"/>
      <c r="G17" s="43">
        <v>0</v>
      </c>
      <c r="H17" s="42">
        <v>7</v>
      </c>
      <c r="I17" s="40">
        <v>1912.25</v>
      </c>
      <c r="J17" s="40">
        <v>1759.68</v>
      </c>
      <c r="K17" s="40">
        <v>12.22</v>
      </c>
      <c r="L17" s="9"/>
    </row>
    <row r="18" spans="1:12" x14ac:dyDescent="0.3">
      <c r="A18" s="43">
        <v>1</v>
      </c>
      <c r="B18" s="42">
        <v>6</v>
      </c>
      <c r="C18" s="40">
        <v>1863.09</v>
      </c>
      <c r="D18" s="40">
        <v>1713.6000000000001</v>
      </c>
      <c r="E18" s="40">
        <v>11.9</v>
      </c>
      <c r="F18" s="9"/>
      <c r="G18" s="43">
        <v>1</v>
      </c>
      <c r="H18" s="42">
        <v>8</v>
      </c>
      <c r="I18" s="40">
        <v>1960.02</v>
      </c>
      <c r="J18" s="40">
        <v>1802.8799999999999</v>
      </c>
      <c r="K18" s="40">
        <v>12.52</v>
      </c>
      <c r="L18" s="9"/>
    </row>
    <row r="19" spans="1:12" x14ac:dyDescent="0.3">
      <c r="A19" s="43">
        <v>2</v>
      </c>
      <c r="B19" s="42">
        <v>7</v>
      </c>
      <c r="C19" s="40">
        <v>1912.25</v>
      </c>
      <c r="D19" s="40">
        <v>1759.68</v>
      </c>
      <c r="E19" s="40">
        <v>12.22</v>
      </c>
      <c r="F19" s="9"/>
      <c r="G19" s="43">
        <v>2</v>
      </c>
      <c r="H19" s="42">
        <v>9</v>
      </c>
      <c r="I19" s="40">
        <v>2012.01</v>
      </c>
      <c r="J19" s="40">
        <v>1851.84</v>
      </c>
      <c r="K19" s="40">
        <v>12.86</v>
      </c>
      <c r="L19" s="9"/>
    </row>
    <row r="20" spans="1:12" x14ac:dyDescent="0.3">
      <c r="A20" s="43">
        <v>3</v>
      </c>
      <c r="B20" s="42">
        <v>8</v>
      </c>
      <c r="C20" s="40">
        <v>1960.02</v>
      </c>
      <c r="D20" s="40">
        <v>1802.8799999999999</v>
      </c>
      <c r="E20" s="40">
        <v>12.52</v>
      </c>
      <c r="F20" s="9"/>
      <c r="G20" s="43">
        <v>3</v>
      </c>
      <c r="H20" s="42">
        <v>10</v>
      </c>
      <c r="I20" s="40">
        <v>2068.21</v>
      </c>
      <c r="J20" s="40">
        <v>1903.68</v>
      </c>
      <c r="K20" s="40">
        <v>13.22</v>
      </c>
      <c r="L20" s="9"/>
    </row>
    <row r="21" spans="1:12" x14ac:dyDescent="0.3">
      <c r="A21" s="43">
        <v>4</v>
      </c>
      <c r="B21" s="42">
        <v>9</v>
      </c>
      <c r="C21" s="40">
        <v>2012.01</v>
      </c>
      <c r="D21" s="40">
        <v>1851.84</v>
      </c>
      <c r="E21" s="40">
        <v>12.86</v>
      </c>
      <c r="F21" s="9"/>
      <c r="G21" s="43">
        <v>4</v>
      </c>
      <c r="H21" s="42">
        <v>11</v>
      </c>
      <c r="I21" s="40">
        <v>2131.4299999999998</v>
      </c>
      <c r="J21" s="40">
        <v>1961.28</v>
      </c>
      <c r="K21" s="40">
        <v>13.62</v>
      </c>
      <c r="L21" s="9"/>
    </row>
    <row r="22" spans="1:12" x14ac:dyDescent="0.3">
      <c r="A22" s="43">
        <v>5</v>
      </c>
      <c r="B22" s="42">
        <v>10</v>
      </c>
      <c r="C22" s="40">
        <v>2068.21</v>
      </c>
      <c r="D22" s="40">
        <v>1903.68</v>
      </c>
      <c r="E22" s="40">
        <v>13.22</v>
      </c>
      <c r="F22" s="9"/>
      <c r="G22" s="43">
        <v>5</v>
      </c>
      <c r="H22" s="42">
        <v>12</v>
      </c>
      <c r="I22" s="40">
        <v>2197.46</v>
      </c>
      <c r="J22" s="40">
        <v>2021.7599999999998</v>
      </c>
      <c r="K22" s="40">
        <v>14.04</v>
      </c>
      <c r="L22" s="9"/>
    </row>
    <row r="23" spans="1:12" x14ac:dyDescent="0.3">
      <c r="A23" s="43">
        <v>6</v>
      </c>
      <c r="B23" s="42">
        <v>11</v>
      </c>
      <c r="C23" s="40">
        <v>2131.4299999999998</v>
      </c>
      <c r="D23" s="40">
        <v>1961.28</v>
      </c>
      <c r="E23" s="40">
        <v>13.62</v>
      </c>
      <c r="F23" s="9"/>
      <c r="G23" s="43">
        <v>6</v>
      </c>
      <c r="H23" s="42">
        <v>13</v>
      </c>
      <c r="I23" s="40">
        <v>2271.94</v>
      </c>
      <c r="J23" s="40">
        <v>2090.88</v>
      </c>
      <c r="K23" s="40">
        <v>14.52</v>
      </c>
      <c r="L23" s="9"/>
    </row>
    <row r="24" spans="1:12" x14ac:dyDescent="0.3">
      <c r="A24" s="43">
        <v>7</v>
      </c>
      <c r="B24" s="42">
        <v>12</v>
      </c>
      <c r="C24" s="40">
        <v>2197.46</v>
      </c>
      <c r="D24" s="40">
        <v>2021.7599999999998</v>
      </c>
      <c r="E24" s="40">
        <v>14.04</v>
      </c>
      <c r="F24" s="9"/>
      <c r="G24" s="43">
        <v>7</v>
      </c>
      <c r="H24" s="42">
        <v>14</v>
      </c>
      <c r="I24" s="40">
        <v>2346.39</v>
      </c>
      <c r="J24" s="40">
        <v>2158.56</v>
      </c>
      <c r="K24" s="40">
        <v>14.99</v>
      </c>
      <c r="L24" s="9"/>
    </row>
    <row r="25" spans="1:12" x14ac:dyDescent="0.3">
      <c r="A25" s="43">
        <v>8</v>
      </c>
      <c r="B25" s="42">
        <v>13</v>
      </c>
      <c r="C25" s="40">
        <v>2271.94</v>
      </c>
      <c r="D25" s="40">
        <v>2090.88</v>
      </c>
      <c r="E25" s="40">
        <v>14.52</v>
      </c>
      <c r="F25" s="9"/>
      <c r="G25" s="43">
        <v>8</v>
      </c>
      <c r="H25" s="42">
        <v>15</v>
      </c>
      <c r="I25" s="40">
        <v>2415.2800000000002</v>
      </c>
      <c r="J25" s="40">
        <v>2221.92</v>
      </c>
      <c r="K25" s="40">
        <v>15.43</v>
      </c>
      <c r="L25" s="9"/>
    </row>
    <row r="26" spans="1:12" x14ac:dyDescent="0.3">
      <c r="A26" s="218" t="s">
        <v>94</v>
      </c>
      <c r="F26" s="9"/>
      <c r="L26" s="9"/>
    </row>
    <row r="27" spans="1:12" x14ac:dyDescent="0.3">
      <c r="A27" s="9"/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</row>
    <row r="28" spans="1:12" x14ac:dyDescent="0.3">
      <c r="A28" s="11" t="s">
        <v>28</v>
      </c>
      <c r="B28" s="37"/>
      <c r="C28" s="36" t="s">
        <v>10</v>
      </c>
      <c r="D28" s="37"/>
      <c r="E28" s="37"/>
      <c r="F28" s="9"/>
      <c r="G28" s="36" t="s">
        <v>29</v>
      </c>
      <c r="H28" s="36"/>
      <c r="I28" s="36" t="s">
        <v>10</v>
      </c>
      <c r="J28" s="36"/>
      <c r="K28" s="36"/>
      <c r="L28" s="9"/>
    </row>
    <row r="29" spans="1:12" x14ac:dyDescent="0.3">
      <c r="A29" s="11" t="s">
        <v>23</v>
      </c>
      <c r="B29" s="11" t="s">
        <v>92</v>
      </c>
      <c r="C29" s="11" t="s">
        <v>7</v>
      </c>
      <c r="D29" s="11" t="s">
        <v>14</v>
      </c>
      <c r="E29" s="11" t="s">
        <v>15</v>
      </c>
      <c r="F29" s="38"/>
      <c r="G29" s="11" t="s">
        <v>23</v>
      </c>
      <c r="H29" s="11" t="s">
        <v>6</v>
      </c>
      <c r="I29" s="11" t="s">
        <v>7</v>
      </c>
      <c r="J29" s="11" t="s">
        <v>14</v>
      </c>
      <c r="K29" s="11" t="s">
        <v>15</v>
      </c>
      <c r="L29" s="9"/>
    </row>
    <row r="30" spans="1:12" x14ac:dyDescent="0.3">
      <c r="A30" s="41" t="s">
        <v>26</v>
      </c>
      <c r="B30" s="42">
        <v>6</v>
      </c>
      <c r="C30" s="40">
        <v>1863.09</v>
      </c>
      <c r="D30" s="40">
        <v>1713.6000000000001</v>
      </c>
      <c r="E30" s="40">
        <v>11.9</v>
      </c>
      <c r="F30" s="9"/>
      <c r="G30" s="41" t="s">
        <v>26</v>
      </c>
      <c r="H30" s="42">
        <v>6</v>
      </c>
      <c r="I30" s="40">
        <v>1863.09</v>
      </c>
      <c r="J30" s="40">
        <v>1713.6000000000001</v>
      </c>
      <c r="K30" s="40">
        <v>11.9</v>
      </c>
      <c r="L30" s="9"/>
    </row>
    <row r="31" spans="1:12" x14ac:dyDescent="0.3">
      <c r="A31" s="41" t="s">
        <v>27</v>
      </c>
      <c r="B31" s="42">
        <v>7</v>
      </c>
      <c r="C31" s="40">
        <v>1912.25</v>
      </c>
      <c r="D31" s="40">
        <v>1759.68</v>
      </c>
      <c r="E31" s="40">
        <v>12.22</v>
      </c>
      <c r="F31" s="9"/>
      <c r="G31" s="41" t="s">
        <v>27</v>
      </c>
      <c r="H31" s="42">
        <v>7</v>
      </c>
      <c r="I31" s="40">
        <v>1912.25</v>
      </c>
      <c r="J31" s="40">
        <v>1759.68</v>
      </c>
      <c r="K31" s="40">
        <v>12.22</v>
      </c>
      <c r="L31" s="9"/>
    </row>
    <row r="32" spans="1:12" x14ac:dyDescent="0.3">
      <c r="A32" s="43">
        <v>0</v>
      </c>
      <c r="B32" s="42">
        <v>8</v>
      </c>
      <c r="C32" s="40">
        <v>1960.02</v>
      </c>
      <c r="D32" s="40">
        <v>1802.8799999999999</v>
      </c>
      <c r="E32" s="40">
        <v>12.52</v>
      </c>
      <c r="F32" s="9"/>
      <c r="G32" s="43">
        <v>0</v>
      </c>
      <c r="H32" s="42">
        <v>8</v>
      </c>
      <c r="I32" s="40">
        <v>1960.02</v>
      </c>
      <c r="J32" s="40">
        <v>1802.8799999999999</v>
      </c>
      <c r="K32" s="40">
        <v>12.52</v>
      </c>
      <c r="L32" s="9"/>
    </row>
    <row r="33" spans="1:12" x14ac:dyDescent="0.3">
      <c r="A33" s="43">
        <v>1</v>
      </c>
      <c r="B33" s="42">
        <v>9</v>
      </c>
      <c r="C33" s="40">
        <v>2012.01</v>
      </c>
      <c r="D33" s="40">
        <v>1851.84</v>
      </c>
      <c r="E33" s="40">
        <v>12.86</v>
      </c>
      <c r="F33" s="9"/>
      <c r="G33" s="43">
        <v>1</v>
      </c>
      <c r="H33" s="42">
        <v>9</v>
      </c>
      <c r="I33" s="40">
        <v>2012.01</v>
      </c>
      <c r="J33" s="40">
        <v>1851.84</v>
      </c>
      <c r="K33" s="40">
        <v>12.86</v>
      </c>
      <c r="L33" s="9"/>
    </row>
    <row r="34" spans="1:12" x14ac:dyDescent="0.3">
      <c r="A34" s="43">
        <v>2</v>
      </c>
      <c r="B34" s="42">
        <v>10</v>
      </c>
      <c r="C34" s="40">
        <v>2068.21</v>
      </c>
      <c r="D34" s="40">
        <v>1903.68</v>
      </c>
      <c r="E34" s="40">
        <v>13.22</v>
      </c>
      <c r="F34" s="9"/>
      <c r="G34" s="43">
        <v>2</v>
      </c>
      <c r="H34" s="42">
        <v>10</v>
      </c>
      <c r="I34" s="40">
        <v>2068.21</v>
      </c>
      <c r="J34" s="40">
        <v>1903.68</v>
      </c>
      <c r="K34" s="40">
        <v>13.22</v>
      </c>
      <c r="L34" s="9"/>
    </row>
    <row r="35" spans="1:12" x14ac:dyDescent="0.3">
      <c r="A35" s="43">
        <v>3</v>
      </c>
      <c r="B35" s="42">
        <v>11</v>
      </c>
      <c r="C35" s="40">
        <v>2131.4299999999998</v>
      </c>
      <c r="D35" s="40">
        <v>1961.28</v>
      </c>
      <c r="E35" s="40">
        <v>13.62</v>
      </c>
      <c r="F35" s="9"/>
      <c r="G35" s="43">
        <v>3</v>
      </c>
      <c r="H35" s="42">
        <v>11</v>
      </c>
      <c r="I35" s="40">
        <v>2131.4299999999998</v>
      </c>
      <c r="J35" s="40">
        <v>1961.28</v>
      </c>
      <c r="K35" s="40">
        <v>13.62</v>
      </c>
      <c r="L35" s="9"/>
    </row>
    <row r="36" spans="1:12" x14ac:dyDescent="0.3">
      <c r="A36" s="43">
        <v>4</v>
      </c>
      <c r="B36" s="42">
        <v>12</v>
      </c>
      <c r="C36" s="40">
        <v>2197.46</v>
      </c>
      <c r="D36" s="40">
        <v>2021.7599999999998</v>
      </c>
      <c r="E36" s="40">
        <v>14.04</v>
      </c>
      <c r="F36" s="9"/>
      <c r="G36" s="43">
        <v>4</v>
      </c>
      <c r="H36" s="42">
        <v>12</v>
      </c>
      <c r="I36" s="40">
        <v>2197.46</v>
      </c>
      <c r="J36" s="40">
        <v>2021.7599999999998</v>
      </c>
      <c r="K36" s="40">
        <v>14.04</v>
      </c>
      <c r="L36" s="9"/>
    </row>
    <row r="37" spans="1:12" x14ac:dyDescent="0.3">
      <c r="A37" s="43">
        <v>5</v>
      </c>
      <c r="B37" s="42">
        <v>13</v>
      </c>
      <c r="C37" s="40">
        <v>2271.94</v>
      </c>
      <c r="D37" s="40">
        <v>2090.88</v>
      </c>
      <c r="E37" s="40">
        <v>14.52</v>
      </c>
      <c r="F37" s="9"/>
      <c r="G37" s="43">
        <v>5</v>
      </c>
      <c r="H37" s="42">
        <v>13</v>
      </c>
      <c r="I37" s="40">
        <v>2271.94</v>
      </c>
      <c r="J37" s="40">
        <v>2090.88</v>
      </c>
      <c r="K37" s="40">
        <v>14.52</v>
      </c>
      <c r="L37" s="9"/>
    </row>
    <row r="38" spans="1:12" x14ac:dyDescent="0.3">
      <c r="A38" s="43">
        <v>6</v>
      </c>
      <c r="B38" s="42">
        <v>14</v>
      </c>
      <c r="C38" s="40">
        <v>2346.39</v>
      </c>
      <c r="D38" s="40">
        <v>2158.56</v>
      </c>
      <c r="E38" s="40">
        <v>14.99</v>
      </c>
      <c r="F38" s="9"/>
      <c r="G38" s="43">
        <v>6</v>
      </c>
      <c r="H38" s="42">
        <v>14</v>
      </c>
      <c r="I38" s="40">
        <v>2346.39</v>
      </c>
      <c r="J38" s="40">
        <v>2158.56</v>
      </c>
      <c r="K38" s="40">
        <v>14.99</v>
      </c>
      <c r="L38" s="9"/>
    </row>
    <row r="39" spans="1:12" x14ac:dyDescent="0.3">
      <c r="A39" s="43">
        <v>7</v>
      </c>
      <c r="B39" s="42">
        <v>15</v>
      </c>
      <c r="C39" s="40">
        <v>2415.2800000000002</v>
      </c>
      <c r="D39" s="40">
        <v>2221.92</v>
      </c>
      <c r="E39" s="40">
        <v>15.43</v>
      </c>
      <c r="F39" s="9"/>
      <c r="G39" s="43">
        <v>7</v>
      </c>
      <c r="H39" s="42">
        <v>15</v>
      </c>
      <c r="I39" s="40">
        <v>2415.2800000000002</v>
      </c>
      <c r="J39" s="40">
        <v>2221.92</v>
      </c>
      <c r="K39" s="40">
        <v>15.43</v>
      </c>
      <c r="L39" s="9"/>
    </row>
    <row r="40" spans="1:12" x14ac:dyDescent="0.3">
      <c r="A40" s="43">
        <v>8</v>
      </c>
      <c r="B40" s="42">
        <v>16</v>
      </c>
      <c r="C40" s="40">
        <v>2492.5100000000002</v>
      </c>
      <c r="D40" s="40">
        <v>2293.92</v>
      </c>
      <c r="E40" s="40">
        <v>15.93</v>
      </c>
      <c r="F40" s="9"/>
      <c r="G40" s="43">
        <v>8</v>
      </c>
      <c r="H40" s="42">
        <v>16</v>
      </c>
      <c r="I40" s="40">
        <v>2492.5100000000002</v>
      </c>
      <c r="J40" s="40">
        <v>2293.92</v>
      </c>
      <c r="K40" s="40">
        <v>15.93</v>
      </c>
      <c r="L40" s="9"/>
    </row>
    <row r="41" spans="1:12" x14ac:dyDescent="0.3">
      <c r="A41" s="43">
        <v>9</v>
      </c>
      <c r="B41" s="42">
        <v>17</v>
      </c>
      <c r="C41" s="40">
        <v>2555.7399999999998</v>
      </c>
      <c r="D41" s="40">
        <v>2351.5199999999995</v>
      </c>
      <c r="E41" s="40">
        <v>16.329999999999998</v>
      </c>
      <c r="F41" s="9"/>
      <c r="G41" s="43">
        <v>9</v>
      </c>
      <c r="H41" s="42">
        <v>17</v>
      </c>
      <c r="I41" s="40">
        <v>2555.7399999999998</v>
      </c>
      <c r="J41" s="40">
        <v>2351.5199999999995</v>
      </c>
      <c r="K41" s="40">
        <v>16.329999999999998</v>
      </c>
      <c r="L41" s="9"/>
    </row>
    <row r="42" spans="1:12" x14ac:dyDescent="0.3">
      <c r="A42" s="48"/>
      <c r="B42" s="48"/>
      <c r="C42" s="48"/>
      <c r="D42" s="48"/>
      <c r="E42" s="48"/>
      <c r="F42" s="9"/>
      <c r="G42" s="43">
        <v>10</v>
      </c>
      <c r="H42" s="42">
        <v>18</v>
      </c>
      <c r="I42" s="40">
        <v>2631.63</v>
      </c>
      <c r="J42" s="40">
        <v>2422.08</v>
      </c>
      <c r="K42" s="40">
        <v>16.82</v>
      </c>
      <c r="L42" s="9"/>
    </row>
    <row r="43" spans="1:12" x14ac:dyDescent="0.3">
      <c r="A43" s="9"/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</row>
    <row r="44" spans="1:12" x14ac:dyDescent="0.3">
      <c r="A44" s="11" t="s">
        <v>30</v>
      </c>
      <c r="B44" s="37"/>
      <c r="C44" s="36" t="s">
        <v>10</v>
      </c>
      <c r="D44" s="37"/>
      <c r="E44" s="37"/>
      <c r="F44" s="9"/>
      <c r="G44" s="11" t="s">
        <v>31</v>
      </c>
      <c r="H44" s="37"/>
      <c r="I44" s="36" t="s">
        <v>10</v>
      </c>
      <c r="J44" s="37"/>
      <c r="K44" s="37"/>
      <c r="L44" s="9"/>
    </row>
    <row r="45" spans="1:12" x14ac:dyDescent="0.3">
      <c r="A45" s="11" t="s">
        <v>23</v>
      </c>
      <c r="B45" s="11" t="s">
        <v>92</v>
      </c>
      <c r="C45" s="11" t="s">
        <v>7</v>
      </c>
      <c r="D45" s="11" t="s">
        <v>14</v>
      </c>
      <c r="E45" s="11" t="s">
        <v>15</v>
      </c>
      <c r="F45" s="38"/>
      <c r="G45" s="36" t="s">
        <v>23</v>
      </c>
      <c r="H45" s="36" t="s">
        <v>6</v>
      </c>
      <c r="I45" s="36" t="s">
        <v>7</v>
      </c>
      <c r="J45" s="11" t="s">
        <v>14</v>
      </c>
      <c r="K45" s="36" t="s">
        <v>15</v>
      </c>
      <c r="L45" s="9"/>
    </row>
    <row r="46" spans="1:12" x14ac:dyDescent="0.3">
      <c r="A46" s="41" t="s">
        <v>26</v>
      </c>
      <c r="B46" s="42">
        <v>8</v>
      </c>
      <c r="C46" s="40">
        <v>1960.02</v>
      </c>
      <c r="D46" s="40">
        <v>1802.8799999999999</v>
      </c>
      <c r="E46" s="40">
        <v>12.52</v>
      </c>
      <c r="F46" s="9"/>
      <c r="G46" s="41" t="s">
        <v>26</v>
      </c>
      <c r="H46" s="42">
        <v>10</v>
      </c>
      <c r="I46" s="40">
        <v>2068.21</v>
      </c>
      <c r="J46" s="40">
        <v>1903.68</v>
      </c>
      <c r="K46" s="40">
        <v>13.22</v>
      </c>
      <c r="L46" s="9"/>
    </row>
    <row r="47" spans="1:12" x14ac:dyDescent="0.3">
      <c r="A47" s="41" t="s">
        <v>27</v>
      </c>
      <c r="B47" s="42">
        <v>9</v>
      </c>
      <c r="C47" s="40">
        <v>2012.01</v>
      </c>
      <c r="D47" s="40">
        <v>1851.84</v>
      </c>
      <c r="E47" s="40">
        <v>12.86</v>
      </c>
      <c r="F47" s="9"/>
      <c r="G47" s="41" t="s">
        <v>27</v>
      </c>
      <c r="H47" s="42">
        <v>11</v>
      </c>
      <c r="I47" s="40">
        <v>2131.4299999999998</v>
      </c>
      <c r="J47" s="40">
        <v>1961.28</v>
      </c>
      <c r="K47" s="40">
        <v>13.62</v>
      </c>
      <c r="L47" s="9"/>
    </row>
    <row r="48" spans="1:12" x14ac:dyDescent="0.3">
      <c r="A48" s="43">
        <v>0</v>
      </c>
      <c r="B48" s="42">
        <v>10</v>
      </c>
      <c r="C48" s="40">
        <v>2068.21</v>
      </c>
      <c r="D48" s="40">
        <v>1903.68</v>
      </c>
      <c r="E48" s="40">
        <v>13.22</v>
      </c>
      <c r="F48" s="9"/>
      <c r="G48" s="43">
        <v>0</v>
      </c>
      <c r="H48" s="42">
        <v>12</v>
      </c>
      <c r="I48" s="40">
        <v>2197.46</v>
      </c>
      <c r="J48" s="40">
        <v>2021.7599999999998</v>
      </c>
      <c r="K48" s="40">
        <v>14.04</v>
      </c>
      <c r="L48" s="9"/>
    </row>
    <row r="49" spans="1:12" x14ac:dyDescent="0.3">
      <c r="A49" s="43">
        <v>1</v>
      </c>
      <c r="B49" s="42">
        <v>11</v>
      </c>
      <c r="C49" s="40">
        <v>2131.4299999999998</v>
      </c>
      <c r="D49" s="40">
        <v>1961.28</v>
      </c>
      <c r="E49" s="40">
        <v>13.62</v>
      </c>
      <c r="F49" s="9"/>
      <c r="G49" s="43">
        <v>1</v>
      </c>
      <c r="H49" s="42">
        <v>14</v>
      </c>
      <c r="I49" s="40">
        <v>2346.39</v>
      </c>
      <c r="J49" s="40">
        <v>2158.56</v>
      </c>
      <c r="K49" s="40">
        <v>14.99</v>
      </c>
      <c r="L49" s="9"/>
    </row>
    <row r="50" spans="1:12" x14ac:dyDescent="0.3">
      <c r="A50" s="43">
        <v>2</v>
      </c>
      <c r="B50" s="42">
        <v>12</v>
      </c>
      <c r="C50" s="40">
        <v>2197.46</v>
      </c>
      <c r="D50" s="40">
        <v>2021.7599999999998</v>
      </c>
      <c r="E50" s="40">
        <v>14.04</v>
      </c>
      <c r="F50" s="9"/>
      <c r="G50" s="43">
        <v>2</v>
      </c>
      <c r="H50" s="42">
        <v>16</v>
      </c>
      <c r="I50" s="40">
        <v>2492.5100000000002</v>
      </c>
      <c r="J50" s="40">
        <v>2293.92</v>
      </c>
      <c r="K50" s="40">
        <v>15.93</v>
      </c>
      <c r="L50" s="9"/>
    </row>
    <row r="51" spans="1:12" x14ac:dyDescent="0.3">
      <c r="A51" s="43">
        <v>3</v>
      </c>
      <c r="B51" s="42">
        <v>13</v>
      </c>
      <c r="C51" s="40">
        <v>2271.94</v>
      </c>
      <c r="D51" s="40">
        <v>2090.88</v>
      </c>
      <c r="E51" s="40">
        <v>14.52</v>
      </c>
      <c r="F51" s="9"/>
      <c r="G51" s="43">
        <v>3</v>
      </c>
      <c r="H51" s="42">
        <v>17</v>
      </c>
      <c r="I51" s="40">
        <v>2555.7399999999998</v>
      </c>
      <c r="J51" s="40">
        <v>2351.5199999999995</v>
      </c>
      <c r="K51" s="40">
        <v>16.329999999999998</v>
      </c>
      <c r="L51" s="9"/>
    </row>
    <row r="52" spans="1:12" x14ac:dyDescent="0.3">
      <c r="A52" s="43">
        <v>4</v>
      </c>
      <c r="B52" s="42">
        <v>14</v>
      </c>
      <c r="C52" s="40">
        <v>2346.39</v>
      </c>
      <c r="D52" s="40">
        <v>2158.56</v>
      </c>
      <c r="E52" s="40">
        <v>14.99</v>
      </c>
      <c r="F52" s="9"/>
      <c r="G52" s="43">
        <v>4</v>
      </c>
      <c r="H52" s="42">
        <v>18</v>
      </c>
      <c r="I52" s="40">
        <v>2631.63</v>
      </c>
      <c r="J52" s="40">
        <v>2422.08</v>
      </c>
      <c r="K52" s="40">
        <v>16.82</v>
      </c>
      <c r="L52" s="9"/>
    </row>
    <row r="53" spans="1:12" x14ac:dyDescent="0.3">
      <c r="A53" s="43">
        <v>5</v>
      </c>
      <c r="B53" s="42">
        <v>15</v>
      </c>
      <c r="C53" s="40">
        <v>2415.2800000000002</v>
      </c>
      <c r="D53" s="40">
        <v>2221.92</v>
      </c>
      <c r="E53" s="40">
        <v>15.43</v>
      </c>
      <c r="F53" s="9"/>
      <c r="G53" s="43">
        <v>5</v>
      </c>
      <c r="H53" s="42">
        <v>19</v>
      </c>
      <c r="I53" s="40">
        <v>2700.46</v>
      </c>
      <c r="J53" s="40">
        <v>2485.44</v>
      </c>
      <c r="K53" s="40">
        <v>17.260000000000002</v>
      </c>
      <c r="L53" s="9"/>
    </row>
    <row r="54" spans="1:12" x14ac:dyDescent="0.3">
      <c r="A54" s="43">
        <v>6</v>
      </c>
      <c r="B54" s="42">
        <v>16</v>
      </c>
      <c r="C54" s="40">
        <v>2492.5100000000002</v>
      </c>
      <c r="D54" s="40">
        <v>2293.92</v>
      </c>
      <c r="E54" s="40">
        <v>15.93</v>
      </c>
      <c r="F54" s="9"/>
      <c r="G54" s="43">
        <v>6</v>
      </c>
      <c r="H54" s="42">
        <v>20</v>
      </c>
      <c r="I54" s="40">
        <v>2773.54</v>
      </c>
      <c r="J54" s="40">
        <v>2551.6799999999998</v>
      </c>
      <c r="K54" s="40">
        <v>17.72</v>
      </c>
      <c r="L54" s="9"/>
    </row>
    <row r="55" spans="1:12" x14ac:dyDescent="0.3">
      <c r="A55" s="43">
        <v>7</v>
      </c>
      <c r="B55" s="42">
        <v>17</v>
      </c>
      <c r="C55" s="40">
        <v>2555.7399999999998</v>
      </c>
      <c r="D55" s="40">
        <v>2351.5199999999995</v>
      </c>
      <c r="E55" s="40">
        <v>16.329999999999998</v>
      </c>
      <c r="F55" s="9"/>
      <c r="G55" s="43">
        <v>7</v>
      </c>
      <c r="H55" s="42">
        <v>21</v>
      </c>
      <c r="I55" s="40">
        <v>2845.21</v>
      </c>
      <c r="J55" s="40">
        <v>2617.92</v>
      </c>
      <c r="K55" s="40">
        <v>18.18</v>
      </c>
      <c r="L55" s="9"/>
    </row>
    <row r="56" spans="1:12" x14ac:dyDescent="0.3">
      <c r="A56" s="43">
        <v>8</v>
      </c>
      <c r="B56" s="42">
        <v>18</v>
      </c>
      <c r="C56" s="40">
        <v>2631.63</v>
      </c>
      <c r="D56" s="40">
        <v>2422.08</v>
      </c>
      <c r="E56" s="40">
        <v>16.82</v>
      </c>
      <c r="F56" s="9"/>
      <c r="G56" s="43">
        <v>8</v>
      </c>
      <c r="H56" s="42">
        <v>22</v>
      </c>
      <c r="I56" s="40">
        <v>2915.46</v>
      </c>
      <c r="J56" s="40">
        <v>2682.72</v>
      </c>
      <c r="K56" s="40">
        <v>18.63</v>
      </c>
      <c r="L56" s="9"/>
    </row>
    <row r="57" spans="1:12" x14ac:dyDescent="0.3">
      <c r="A57" s="43">
        <v>9</v>
      </c>
      <c r="B57" s="42">
        <v>19</v>
      </c>
      <c r="C57" s="40">
        <v>2700.46</v>
      </c>
      <c r="D57" s="40">
        <v>2485.44</v>
      </c>
      <c r="E57" s="40">
        <v>17.260000000000002</v>
      </c>
      <c r="F57" s="9"/>
      <c r="G57" s="43">
        <v>9</v>
      </c>
      <c r="H57" s="42">
        <v>23</v>
      </c>
      <c r="I57" s="40">
        <v>2987.1</v>
      </c>
      <c r="J57" s="40">
        <v>2748.96</v>
      </c>
      <c r="K57" s="40">
        <v>19.09</v>
      </c>
      <c r="L57" s="9"/>
    </row>
    <row r="58" spans="1:12" x14ac:dyDescent="0.3">
      <c r="A58" s="43">
        <v>10</v>
      </c>
      <c r="B58" s="42">
        <v>20</v>
      </c>
      <c r="C58" s="40">
        <v>2773.54</v>
      </c>
      <c r="D58" s="40">
        <v>2551.6799999999998</v>
      </c>
      <c r="E58" s="40">
        <v>17.72</v>
      </c>
      <c r="F58" s="9"/>
      <c r="G58" s="43">
        <v>10</v>
      </c>
      <c r="H58" s="42">
        <v>24</v>
      </c>
      <c r="I58" s="40">
        <v>3060.18</v>
      </c>
      <c r="J58" s="40">
        <v>2815.2000000000003</v>
      </c>
      <c r="K58" s="40">
        <v>19.55</v>
      </c>
      <c r="L58" s="9"/>
    </row>
    <row r="59" spans="1:12" x14ac:dyDescent="0.3">
      <c r="A59" s="43">
        <v>11</v>
      </c>
      <c r="B59" s="42">
        <v>21</v>
      </c>
      <c r="C59" s="40">
        <v>2845.21</v>
      </c>
      <c r="D59" s="40">
        <v>2617.92</v>
      </c>
      <c r="E59" s="40">
        <v>18.18</v>
      </c>
      <c r="F59" s="9"/>
      <c r="G59" s="49"/>
      <c r="H59" s="9"/>
      <c r="I59" s="9"/>
      <c r="J59" s="9"/>
      <c r="K59" s="9"/>
      <c r="L59" s="9"/>
    </row>
    <row r="60" spans="1:12" x14ac:dyDescent="0.3">
      <c r="F60" s="9"/>
      <c r="G60" s="50"/>
      <c r="H60" s="9"/>
      <c r="I60" s="9"/>
      <c r="J60" s="9"/>
      <c r="K60" s="9"/>
      <c r="L60" s="9"/>
    </row>
    <row r="61" spans="1:12" x14ac:dyDescent="0.3">
      <c r="A61" s="9"/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</row>
    <row r="62" spans="1:12" x14ac:dyDescent="0.3">
      <c r="A62" s="11" t="s">
        <v>32</v>
      </c>
      <c r="B62" s="37"/>
      <c r="C62" s="36" t="s">
        <v>10</v>
      </c>
      <c r="D62" s="37"/>
      <c r="E62" s="37"/>
      <c r="F62" s="9"/>
      <c r="G62" s="11" t="s">
        <v>33</v>
      </c>
      <c r="H62" s="37"/>
      <c r="I62" s="36" t="s">
        <v>10</v>
      </c>
      <c r="J62" s="37"/>
      <c r="K62" s="37"/>
      <c r="L62" s="9"/>
    </row>
    <row r="63" spans="1:12" x14ac:dyDescent="0.3">
      <c r="A63" s="11" t="s">
        <v>23</v>
      </c>
      <c r="B63" s="11" t="s">
        <v>6</v>
      </c>
      <c r="C63" s="11" t="s">
        <v>7</v>
      </c>
      <c r="D63" s="11" t="s">
        <v>14</v>
      </c>
      <c r="E63" s="11" t="s">
        <v>15</v>
      </c>
      <c r="F63" s="38"/>
      <c r="G63" s="11" t="s">
        <v>23</v>
      </c>
      <c r="H63" s="11" t="s">
        <v>6</v>
      </c>
      <c r="I63" s="11" t="s">
        <v>7</v>
      </c>
      <c r="J63" s="11" t="s">
        <v>14</v>
      </c>
      <c r="K63" s="11" t="s">
        <v>15</v>
      </c>
      <c r="L63" s="9"/>
    </row>
    <row r="64" spans="1:12" x14ac:dyDescent="0.3">
      <c r="A64" s="41" t="s">
        <v>26</v>
      </c>
      <c r="B64" s="42">
        <v>16</v>
      </c>
      <c r="C64" s="40">
        <v>2492.5100000000002</v>
      </c>
      <c r="D64" s="40">
        <v>2293.92</v>
      </c>
      <c r="E64" s="40">
        <v>15.93</v>
      </c>
      <c r="F64" s="9"/>
      <c r="G64" s="41" t="s">
        <v>26</v>
      </c>
      <c r="H64" s="42">
        <v>18</v>
      </c>
      <c r="I64" s="40">
        <v>2631.63</v>
      </c>
      <c r="J64" s="40">
        <v>2422.08</v>
      </c>
      <c r="K64" s="40">
        <v>16.82</v>
      </c>
      <c r="L64" s="9"/>
    </row>
    <row r="65" spans="1:12" x14ac:dyDescent="0.3">
      <c r="A65" s="41" t="s">
        <v>27</v>
      </c>
      <c r="B65" s="42">
        <v>18</v>
      </c>
      <c r="C65" s="40">
        <v>2631.63</v>
      </c>
      <c r="D65" s="40">
        <v>2422.08</v>
      </c>
      <c r="E65" s="40">
        <v>16.82</v>
      </c>
      <c r="F65" s="9"/>
      <c r="G65" s="41" t="s">
        <v>27</v>
      </c>
      <c r="H65" s="42">
        <v>20</v>
      </c>
      <c r="I65" s="40">
        <v>2773.54</v>
      </c>
      <c r="J65" s="40">
        <v>2551.6799999999998</v>
      </c>
      <c r="K65" s="40">
        <v>17.72</v>
      </c>
      <c r="L65" s="9"/>
    </row>
    <row r="66" spans="1:12" x14ac:dyDescent="0.3">
      <c r="A66" s="43">
        <v>0</v>
      </c>
      <c r="B66" s="42">
        <v>20</v>
      </c>
      <c r="C66" s="40">
        <v>2773.54</v>
      </c>
      <c r="D66" s="40">
        <v>2551.6799999999998</v>
      </c>
      <c r="E66" s="40">
        <v>17.72</v>
      </c>
      <c r="F66" s="9"/>
      <c r="G66" s="43">
        <v>0</v>
      </c>
      <c r="H66" s="42">
        <v>21</v>
      </c>
      <c r="I66" s="40">
        <v>2845.21</v>
      </c>
      <c r="J66" s="40">
        <v>2617.92</v>
      </c>
      <c r="K66" s="40">
        <v>18.18</v>
      </c>
      <c r="L66" s="9"/>
    </row>
    <row r="67" spans="1:12" x14ac:dyDescent="0.3">
      <c r="A67" s="43">
        <v>1</v>
      </c>
      <c r="B67" s="42">
        <v>21</v>
      </c>
      <c r="C67" s="40">
        <v>2845.21</v>
      </c>
      <c r="D67" s="40">
        <v>2617.92</v>
      </c>
      <c r="E67" s="40">
        <v>18.18</v>
      </c>
      <c r="F67" s="9"/>
      <c r="G67" s="43">
        <v>1</v>
      </c>
      <c r="H67" s="42">
        <v>23</v>
      </c>
      <c r="I67" s="40">
        <v>2987.1</v>
      </c>
      <c r="J67" s="40">
        <v>2748.96</v>
      </c>
      <c r="K67" s="40">
        <v>19.09</v>
      </c>
      <c r="L67" s="9"/>
    </row>
    <row r="68" spans="1:12" x14ac:dyDescent="0.3">
      <c r="A68" s="43">
        <v>2</v>
      </c>
      <c r="B68" s="42">
        <v>22</v>
      </c>
      <c r="C68" s="40">
        <v>2915.46</v>
      </c>
      <c r="D68" s="40">
        <v>2682.72</v>
      </c>
      <c r="E68" s="40">
        <v>18.63</v>
      </c>
      <c r="F68" s="9"/>
      <c r="G68" s="43">
        <v>2</v>
      </c>
      <c r="H68" s="42">
        <v>25</v>
      </c>
      <c r="I68" s="40">
        <v>3134.62</v>
      </c>
      <c r="J68" s="40">
        <v>2884.32</v>
      </c>
      <c r="K68" s="40">
        <v>20.03</v>
      </c>
      <c r="L68" s="9"/>
    </row>
    <row r="69" spans="1:12" x14ac:dyDescent="0.3">
      <c r="A69" s="43">
        <v>3</v>
      </c>
      <c r="B69" s="42">
        <v>23</v>
      </c>
      <c r="C69" s="40">
        <v>2987.1</v>
      </c>
      <c r="D69" s="40">
        <v>2748.96</v>
      </c>
      <c r="E69" s="40">
        <v>19.09</v>
      </c>
      <c r="F69" s="9"/>
      <c r="G69" s="43">
        <v>3</v>
      </c>
      <c r="H69" s="42">
        <v>27</v>
      </c>
      <c r="I69" s="40">
        <v>3292.02</v>
      </c>
      <c r="J69" s="40">
        <v>3029.7599999999998</v>
      </c>
      <c r="K69" s="40">
        <v>21.04</v>
      </c>
      <c r="L69" s="9"/>
    </row>
    <row r="70" spans="1:12" x14ac:dyDescent="0.3">
      <c r="A70" s="43">
        <v>4</v>
      </c>
      <c r="B70" s="42">
        <v>24</v>
      </c>
      <c r="C70" s="40">
        <v>3060.18</v>
      </c>
      <c r="D70" s="40">
        <v>2815.2000000000003</v>
      </c>
      <c r="E70" s="40">
        <v>19.55</v>
      </c>
      <c r="F70" s="9"/>
      <c r="G70" s="43">
        <v>4</v>
      </c>
      <c r="H70" s="42">
        <v>28</v>
      </c>
      <c r="I70" s="40">
        <v>3362.22</v>
      </c>
      <c r="J70" s="40">
        <v>3093.12</v>
      </c>
      <c r="K70" s="40">
        <v>21.48</v>
      </c>
      <c r="L70" s="9"/>
    </row>
    <row r="71" spans="1:12" x14ac:dyDescent="0.3">
      <c r="A71" s="43">
        <v>5</v>
      </c>
      <c r="B71" s="42">
        <v>25</v>
      </c>
      <c r="C71" s="40">
        <v>3134.62</v>
      </c>
      <c r="D71" s="40">
        <v>2884.32</v>
      </c>
      <c r="E71" s="40">
        <v>20.03</v>
      </c>
      <c r="F71" s="9"/>
      <c r="G71" s="43">
        <v>5</v>
      </c>
      <c r="H71" s="42">
        <v>29</v>
      </c>
      <c r="I71" s="40">
        <v>3440.91</v>
      </c>
      <c r="J71" s="40">
        <v>3166.56</v>
      </c>
      <c r="K71" s="40">
        <v>21.99</v>
      </c>
      <c r="L71" s="9"/>
    </row>
    <row r="72" spans="1:12" x14ac:dyDescent="0.3">
      <c r="A72" s="43">
        <v>6</v>
      </c>
      <c r="B72" s="42">
        <v>26</v>
      </c>
      <c r="C72" s="40">
        <v>3211.89</v>
      </c>
      <c r="D72" s="40">
        <v>2954.88</v>
      </c>
      <c r="E72" s="40">
        <v>20.52</v>
      </c>
      <c r="F72" s="9"/>
      <c r="G72" s="43">
        <v>6</v>
      </c>
      <c r="H72" s="42">
        <v>30</v>
      </c>
      <c r="I72" s="40">
        <v>3518.22</v>
      </c>
      <c r="J72" s="40">
        <v>3237.12</v>
      </c>
      <c r="K72" s="40">
        <v>22.48</v>
      </c>
      <c r="L72" s="9"/>
    </row>
    <row r="73" spans="1:12" x14ac:dyDescent="0.3">
      <c r="A73" s="43">
        <v>7</v>
      </c>
      <c r="B73" s="42">
        <v>27</v>
      </c>
      <c r="C73" s="40">
        <v>3292.02</v>
      </c>
      <c r="D73" s="40">
        <v>3029.7599999999998</v>
      </c>
      <c r="E73" s="40">
        <v>21.04</v>
      </c>
      <c r="F73" s="9"/>
      <c r="G73" s="43">
        <v>7</v>
      </c>
      <c r="H73" s="42">
        <v>31</v>
      </c>
      <c r="I73" s="40">
        <v>3591.28</v>
      </c>
      <c r="J73" s="40">
        <v>3304.7999999999997</v>
      </c>
      <c r="K73" s="40">
        <v>22.95</v>
      </c>
      <c r="L73" s="9"/>
    </row>
    <row r="74" spans="1:12" x14ac:dyDescent="0.3">
      <c r="A74" s="43">
        <v>8</v>
      </c>
      <c r="B74" s="42">
        <v>28</v>
      </c>
      <c r="C74" s="40">
        <v>3362.22</v>
      </c>
      <c r="D74" s="40">
        <v>3093.12</v>
      </c>
      <c r="E74" s="40">
        <v>21.48</v>
      </c>
      <c r="F74" s="9"/>
      <c r="G74" s="43">
        <v>8</v>
      </c>
      <c r="H74" s="42">
        <v>32</v>
      </c>
      <c r="I74" s="40">
        <v>3664.3</v>
      </c>
      <c r="J74" s="40">
        <v>3371.04</v>
      </c>
      <c r="K74" s="40">
        <v>23.41</v>
      </c>
      <c r="L74" s="9"/>
    </row>
    <row r="75" spans="1:12" x14ac:dyDescent="0.3">
      <c r="A75" s="9"/>
      <c r="B75" s="9"/>
      <c r="C75" s="9"/>
      <c r="D75" s="9"/>
      <c r="E75" s="9"/>
      <c r="F75" s="9"/>
      <c r="G75" s="43">
        <v>9</v>
      </c>
      <c r="H75" s="42">
        <v>33</v>
      </c>
      <c r="I75" s="40">
        <v>3741.59</v>
      </c>
      <c r="J75" s="40">
        <v>3443.04</v>
      </c>
      <c r="K75" s="40">
        <v>23.91</v>
      </c>
      <c r="L75" s="9"/>
    </row>
    <row r="76" spans="1:12" x14ac:dyDescent="0.3">
      <c r="A76" s="9"/>
      <c r="B76" s="9"/>
      <c r="C76" s="9"/>
      <c r="D76" s="9"/>
      <c r="E76" s="9"/>
      <c r="F76" s="9"/>
      <c r="G76" s="223">
        <v>10</v>
      </c>
      <c r="H76" s="224">
        <v>34</v>
      </c>
      <c r="I76" s="225">
        <f>'[1]sal.reeks VVT 7-2021'!B37</f>
        <v>3818.87</v>
      </c>
      <c r="J76" s="225">
        <f>'[1]sal.reeks VVT 7-2021'!C37</f>
        <v>3513.6</v>
      </c>
      <c r="K76" s="225">
        <f>'[1]sal.reeks VVT 7-2021'!D37</f>
        <v>24.4</v>
      </c>
      <c r="L76" s="9"/>
    </row>
    <row r="77" spans="1:12" x14ac:dyDescent="0.3">
      <c r="A77" s="9"/>
      <c r="B77" s="9"/>
      <c r="C77" s="9"/>
      <c r="D77" s="9"/>
      <c r="E77" s="9"/>
      <c r="F77" s="9"/>
      <c r="G77" s="9"/>
      <c r="H77" s="9"/>
      <c r="I77" s="9"/>
      <c r="J77" s="9"/>
      <c r="K77" s="9"/>
      <c r="L77" s="9"/>
    </row>
    <row r="78" spans="1:12" x14ac:dyDescent="0.3">
      <c r="A78" s="36" t="s">
        <v>34</v>
      </c>
      <c r="B78" s="36"/>
      <c r="C78" s="36" t="s">
        <v>10</v>
      </c>
      <c r="D78" s="36"/>
      <c r="E78" s="36"/>
      <c r="F78" s="9"/>
      <c r="G78" s="36" t="s">
        <v>35</v>
      </c>
      <c r="H78" s="36"/>
      <c r="I78" s="36" t="s">
        <v>10</v>
      </c>
      <c r="J78" s="36"/>
      <c r="K78" s="36"/>
      <c r="L78" s="9"/>
    </row>
    <row r="79" spans="1:12" x14ac:dyDescent="0.3">
      <c r="A79" s="36" t="s">
        <v>23</v>
      </c>
      <c r="B79" s="36" t="s">
        <v>6</v>
      </c>
      <c r="C79" s="36" t="s">
        <v>7</v>
      </c>
      <c r="D79" s="36" t="s">
        <v>14</v>
      </c>
      <c r="E79" s="36" t="s">
        <v>15</v>
      </c>
      <c r="F79" s="38"/>
      <c r="G79" s="36" t="s">
        <v>23</v>
      </c>
      <c r="H79" s="36" t="s">
        <v>6</v>
      </c>
      <c r="I79" s="36" t="s">
        <v>7</v>
      </c>
      <c r="J79" s="36" t="s">
        <v>14</v>
      </c>
      <c r="K79" s="36" t="s">
        <v>15</v>
      </c>
      <c r="L79" s="9"/>
    </row>
    <row r="80" spans="1:12" x14ac:dyDescent="0.3">
      <c r="A80" s="41" t="s">
        <v>26</v>
      </c>
      <c r="B80" s="42">
        <v>19</v>
      </c>
      <c r="C80" s="40">
        <v>2700.46</v>
      </c>
      <c r="D80" s="40">
        <v>2485.44</v>
      </c>
      <c r="E80" s="40">
        <v>17.260000000000002</v>
      </c>
      <c r="F80" s="9"/>
      <c r="G80" s="41" t="s">
        <v>26</v>
      </c>
      <c r="H80" s="42">
        <v>27</v>
      </c>
      <c r="I80" s="40">
        <v>3292.02</v>
      </c>
      <c r="J80" s="40">
        <v>3029.7599999999998</v>
      </c>
      <c r="K80" s="40">
        <v>21.04</v>
      </c>
      <c r="L80" s="9"/>
    </row>
    <row r="81" spans="1:12" x14ac:dyDescent="0.3">
      <c r="A81" s="41" t="s">
        <v>27</v>
      </c>
      <c r="B81" s="42">
        <v>21</v>
      </c>
      <c r="C81" s="40">
        <v>2845.21</v>
      </c>
      <c r="D81" s="40">
        <v>2617.92</v>
      </c>
      <c r="E81" s="40">
        <v>18.18</v>
      </c>
      <c r="F81" s="9"/>
      <c r="G81" s="41" t="s">
        <v>27</v>
      </c>
      <c r="H81" s="42">
        <v>29</v>
      </c>
      <c r="I81" s="40">
        <v>3440.91</v>
      </c>
      <c r="J81" s="40">
        <v>3166.56</v>
      </c>
      <c r="K81" s="40">
        <v>21.99</v>
      </c>
      <c r="L81" s="9"/>
    </row>
    <row r="82" spans="1:12" x14ac:dyDescent="0.3">
      <c r="A82" s="43">
        <v>0</v>
      </c>
      <c r="B82" s="42">
        <v>23</v>
      </c>
      <c r="C82" s="40">
        <v>2987.1</v>
      </c>
      <c r="D82" s="40">
        <v>2748.96</v>
      </c>
      <c r="E82" s="40">
        <v>19.09</v>
      </c>
      <c r="F82" s="9"/>
      <c r="G82" s="43">
        <v>0</v>
      </c>
      <c r="H82" s="42">
        <v>32</v>
      </c>
      <c r="I82" s="40">
        <v>3664.3</v>
      </c>
      <c r="J82" s="40">
        <v>3371.04</v>
      </c>
      <c r="K82" s="40">
        <v>23.41</v>
      </c>
      <c r="L82" s="9"/>
    </row>
    <row r="83" spans="1:12" x14ac:dyDescent="0.3">
      <c r="A83" s="43">
        <v>1</v>
      </c>
      <c r="B83" s="42">
        <v>26</v>
      </c>
      <c r="C83" s="40">
        <v>3211.89</v>
      </c>
      <c r="D83" s="40">
        <v>2954.88</v>
      </c>
      <c r="E83" s="40">
        <v>20.52</v>
      </c>
      <c r="F83" s="9"/>
      <c r="G83" s="43">
        <v>1</v>
      </c>
      <c r="H83" s="42">
        <v>34</v>
      </c>
      <c r="I83" s="40">
        <v>3818.87</v>
      </c>
      <c r="J83" s="40">
        <v>3513.6</v>
      </c>
      <c r="K83" s="40">
        <v>24.4</v>
      </c>
      <c r="L83" s="9"/>
    </row>
    <row r="84" spans="1:12" x14ac:dyDescent="0.3">
      <c r="A84" s="43">
        <v>2</v>
      </c>
      <c r="B84" s="42">
        <v>28</v>
      </c>
      <c r="C84" s="40">
        <v>3362.22</v>
      </c>
      <c r="D84" s="40">
        <v>3093.12</v>
      </c>
      <c r="E84" s="40">
        <v>21.48</v>
      </c>
      <c r="F84" s="9"/>
      <c r="G84" s="43">
        <v>2</v>
      </c>
      <c r="H84" s="42">
        <v>36</v>
      </c>
      <c r="I84" s="40">
        <v>3962.19</v>
      </c>
      <c r="J84" s="40">
        <v>3646.08</v>
      </c>
      <c r="K84" s="40">
        <v>25.32</v>
      </c>
      <c r="L84" s="9"/>
    </row>
    <row r="85" spans="1:12" x14ac:dyDescent="0.3">
      <c r="A85" s="43">
        <v>3</v>
      </c>
      <c r="B85" s="42">
        <v>30</v>
      </c>
      <c r="C85" s="40">
        <v>3518.22</v>
      </c>
      <c r="D85" s="40">
        <v>3237.12</v>
      </c>
      <c r="E85" s="40">
        <v>22.48</v>
      </c>
      <c r="F85" s="9"/>
      <c r="G85" s="43">
        <v>3</v>
      </c>
      <c r="H85" s="42">
        <v>38</v>
      </c>
      <c r="I85" s="40">
        <v>4129.3999999999996</v>
      </c>
      <c r="J85" s="40">
        <v>3800.16</v>
      </c>
      <c r="K85" s="40">
        <v>26.39</v>
      </c>
      <c r="L85" s="9"/>
    </row>
    <row r="86" spans="1:12" x14ac:dyDescent="0.3">
      <c r="A86" s="43">
        <v>4</v>
      </c>
      <c r="B86" s="42">
        <v>32</v>
      </c>
      <c r="C86" s="40">
        <v>3664.3</v>
      </c>
      <c r="D86" s="40">
        <v>3371.04</v>
      </c>
      <c r="E86" s="40">
        <v>23.41</v>
      </c>
      <c r="F86" s="9"/>
      <c r="G86" s="43">
        <v>4</v>
      </c>
      <c r="H86" s="42">
        <v>40</v>
      </c>
      <c r="I86" s="40">
        <v>4286.78</v>
      </c>
      <c r="J86" s="40">
        <v>3944.16</v>
      </c>
      <c r="K86" s="40">
        <v>27.39</v>
      </c>
      <c r="L86" s="9"/>
    </row>
    <row r="87" spans="1:12" x14ac:dyDescent="0.3">
      <c r="A87" s="43">
        <v>5</v>
      </c>
      <c r="B87" s="42">
        <v>34</v>
      </c>
      <c r="C87" s="40">
        <v>3818.87</v>
      </c>
      <c r="D87" s="40">
        <v>3513.6</v>
      </c>
      <c r="E87" s="40">
        <v>24.4</v>
      </c>
      <c r="F87" s="9"/>
      <c r="G87" s="43">
        <v>5</v>
      </c>
      <c r="H87" s="42">
        <v>42</v>
      </c>
      <c r="I87" s="40">
        <v>4448.37</v>
      </c>
      <c r="J87" s="40">
        <v>4092.4800000000005</v>
      </c>
      <c r="K87" s="40">
        <v>28.42</v>
      </c>
      <c r="L87" s="9"/>
    </row>
    <row r="88" spans="1:12" x14ac:dyDescent="0.3">
      <c r="A88" s="43">
        <v>6</v>
      </c>
      <c r="B88" s="42">
        <v>35</v>
      </c>
      <c r="C88" s="40">
        <v>3890.56</v>
      </c>
      <c r="D88" s="40">
        <v>3579.84</v>
      </c>
      <c r="E88" s="40">
        <v>24.86</v>
      </c>
      <c r="F88" s="9"/>
      <c r="G88" s="43">
        <v>6</v>
      </c>
      <c r="H88" s="42">
        <v>44</v>
      </c>
      <c r="I88" s="40">
        <v>4604.3</v>
      </c>
      <c r="J88" s="40">
        <v>4236.4800000000005</v>
      </c>
      <c r="K88" s="40">
        <v>29.42</v>
      </c>
      <c r="L88" s="9"/>
    </row>
    <row r="89" spans="1:12" x14ac:dyDescent="0.3">
      <c r="A89" s="43">
        <v>7</v>
      </c>
      <c r="B89" s="42">
        <v>36</v>
      </c>
      <c r="C89" s="40">
        <v>3962.19</v>
      </c>
      <c r="D89" s="40">
        <v>3646.08</v>
      </c>
      <c r="E89" s="40">
        <v>25.32</v>
      </c>
      <c r="F89" s="9"/>
      <c r="G89" s="43">
        <v>7</v>
      </c>
      <c r="H89" s="42">
        <v>45</v>
      </c>
      <c r="I89" s="40">
        <v>4673.16</v>
      </c>
      <c r="J89" s="40">
        <v>4299.84</v>
      </c>
      <c r="K89" s="40">
        <v>29.86</v>
      </c>
      <c r="L89" s="9"/>
    </row>
    <row r="90" spans="1:12" x14ac:dyDescent="0.3">
      <c r="A90" s="43">
        <v>8</v>
      </c>
      <c r="B90" s="42">
        <v>37</v>
      </c>
      <c r="C90" s="40">
        <v>4045.12</v>
      </c>
      <c r="D90" s="40">
        <v>3722.4</v>
      </c>
      <c r="E90" s="40">
        <v>25.85</v>
      </c>
      <c r="F90" s="9"/>
      <c r="G90" s="43">
        <v>8</v>
      </c>
      <c r="H90" s="42">
        <v>46</v>
      </c>
      <c r="I90" s="40">
        <v>4743.41</v>
      </c>
      <c r="J90" s="40">
        <v>4364.6399999999994</v>
      </c>
      <c r="K90" s="40">
        <v>30.31</v>
      </c>
      <c r="L90" s="9"/>
    </row>
    <row r="91" spans="1:12" x14ac:dyDescent="0.3">
      <c r="A91" s="43">
        <v>9</v>
      </c>
      <c r="B91" s="42">
        <v>38</v>
      </c>
      <c r="C91" s="40">
        <v>4129.3999999999996</v>
      </c>
      <c r="D91" s="40">
        <v>3800.16</v>
      </c>
      <c r="E91" s="40">
        <v>26.39</v>
      </c>
      <c r="F91" s="9"/>
      <c r="G91" s="43">
        <v>9</v>
      </c>
      <c r="H91" s="42">
        <v>47</v>
      </c>
      <c r="I91" s="40">
        <v>4816.46</v>
      </c>
      <c r="J91" s="40">
        <v>4432.32</v>
      </c>
      <c r="K91" s="40">
        <v>30.78</v>
      </c>
      <c r="L91" s="9"/>
    </row>
    <row r="92" spans="1:12" x14ac:dyDescent="0.3">
      <c r="A92" s="43">
        <v>10</v>
      </c>
      <c r="B92" s="42">
        <v>39</v>
      </c>
      <c r="C92" s="40">
        <v>4212.3100000000004</v>
      </c>
      <c r="D92" s="40">
        <v>3876.4800000000005</v>
      </c>
      <c r="E92" s="40">
        <v>26.92</v>
      </c>
      <c r="F92" s="9"/>
      <c r="G92" s="43">
        <v>10</v>
      </c>
      <c r="H92" s="42">
        <v>48</v>
      </c>
      <c r="I92" s="40">
        <v>4886.7299999999996</v>
      </c>
      <c r="J92" s="40">
        <v>4497.12</v>
      </c>
      <c r="K92" s="40">
        <v>31.23</v>
      </c>
      <c r="L92" s="9"/>
    </row>
    <row r="93" spans="1:12" x14ac:dyDescent="0.3">
      <c r="A93" s="42">
        <v>11</v>
      </c>
      <c r="B93" s="42">
        <v>40</v>
      </c>
      <c r="C93" s="40">
        <v>4286.78</v>
      </c>
      <c r="D93" s="40">
        <v>3944.16</v>
      </c>
      <c r="E93" s="40">
        <v>27.39</v>
      </c>
      <c r="F93" s="9"/>
      <c r="G93" s="9"/>
      <c r="H93" s="9"/>
      <c r="I93" s="9"/>
      <c r="J93" s="9"/>
      <c r="K93" s="9"/>
      <c r="L93" s="9"/>
    </row>
    <row r="94" spans="1:12" x14ac:dyDescent="0.3">
      <c r="A94" s="9"/>
      <c r="B94" s="9"/>
      <c r="C94" s="9"/>
      <c r="D94" s="9"/>
      <c r="E94" s="9"/>
      <c r="F94" s="9"/>
      <c r="G94" s="9"/>
      <c r="H94" s="9"/>
      <c r="I94" s="9"/>
      <c r="J94" s="9"/>
      <c r="K94" s="9"/>
      <c r="L94" s="9"/>
    </row>
    <row r="95" spans="1:12" x14ac:dyDescent="0.3">
      <c r="A95" s="36" t="s">
        <v>36</v>
      </c>
      <c r="B95" s="36"/>
      <c r="C95" s="36" t="s">
        <v>10</v>
      </c>
      <c r="D95" s="36"/>
      <c r="E95" s="36"/>
      <c r="F95" s="9"/>
      <c r="G95" s="11" t="s">
        <v>37</v>
      </c>
      <c r="H95" s="37"/>
      <c r="I95" s="36" t="s">
        <v>10</v>
      </c>
      <c r="J95" s="37"/>
      <c r="K95" s="37"/>
      <c r="L95" s="9"/>
    </row>
    <row r="96" spans="1:12" x14ac:dyDescent="0.3">
      <c r="A96" s="36" t="s">
        <v>23</v>
      </c>
      <c r="B96" s="36" t="s">
        <v>6</v>
      </c>
      <c r="C96" s="36" t="s">
        <v>7</v>
      </c>
      <c r="D96" s="36" t="s">
        <v>14</v>
      </c>
      <c r="E96" s="36" t="s">
        <v>15</v>
      </c>
      <c r="F96" s="38"/>
      <c r="G96" s="11" t="s">
        <v>23</v>
      </c>
      <c r="H96" s="11" t="s">
        <v>6</v>
      </c>
      <c r="I96" s="11" t="s">
        <v>7</v>
      </c>
      <c r="J96" s="11" t="s">
        <v>14</v>
      </c>
      <c r="K96" s="11" t="s">
        <v>15</v>
      </c>
      <c r="L96" s="9"/>
    </row>
    <row r="97" spans="1:12" x14ac:dyDescent="0.3">
      <c r="A97" s="41" t="s">
        <v>26</v>
      </c>
      <c r="B97" s="42">
        <v>34</v>
      </c>
      <c r="C97" s="40">
        <v>3818.87</v>
      </c>
      <c r="D97" s="40">
        <v>3513.6</v>
      </c>
      <c r="E97" s="40">
        <v>24.4</v>
      </c>
      <c r="F97" s="9"/>
      <c r="G97" s="41" t="s">
        <v>26</v>
      </c>
      <c r="H97" s="42">
        <v>44</v>
      </c>
      <c r="I97" s="40">
        <v>4604.3</v>
      </c>
      <c r="J97" s="40">
        <v>4236.4800000000005</v>
      </c>
      <c r="K97" s="40">
        <v>29.42</v>
      </c>
      <c r="L97" s="9"/>
    </row>
    <row r="98" spans="1:12" x14ac:dyDescent="0.3">
      <c r="A98" s="41" t="s">
        <v>27</v>
      </c>
      <c r="B98" s="42">
        <v>36</v>
      </c>
      <c r="C98" s="40">
        <v>3962.19</v>
      </c>
      <c r="D98" s="40">
        <v>3646.08</v>
      </c>
      <c r="E98" s="40">
        <v>25.32</v>
      </c>
      <c r="F98" s="9"/>
      <c r="G98" s="41" t="s">
        <v>27</v>
      </c>
      <c r="H98" s="42">
        <v>46</v>
      </c>
      <c r="I98" s="40">
        <v>4743.41</v>
      </c>
      <c r="J98" s="40">
        <v>4364.6399999999994</v>
      </c>
      <c r="K98" s="40">
        <v>30.31</v>
      </c>
      <c r="L98" s="9"/>
    </row>
    <row r="99" spans="1:12" x14ac:dyDescent="0.3">
      <c r="A99" s="43">
        <v>0</v>
      </c>
      <c r="B99" s="42">
        <v>38</v>
      </c>
      <c r="C99" s="40">
        <v>4129.3999999999996</v>
      </c>
      <c r="D99" s="40">
        <v>3800.16</v>
      </c>
      <c r="E99" s="40">
        <v>26.39</v>
      </c>
      <c r="F99" s="9"/>
      <c r="G99" s="43">
        <v>0</v>
      </c>
      <c r="H99" s="42">
        <v>48</v>
      </c>
      <c r="I99" s="40">
        <v>4886.7299999999996</v>
      </c>
      <c r="J99" s="40">
        <v>4497.12</v>
      </c>
      <c r="K99" s="40">
        <v>31.23</v>
      </c>
      <c r="L99" s="9"/>
    </row>
    <row r="100" spans="1:12" x14ac:dyDescent="0.3">
      <c r="A100" s="43">
        <v>1</v>
      </c>
      <c r="B100" s="42">
        <v>40</v>
      </c>
      <c r="C100" s="40">
        <v>4286.78</v>
      </c>
      <c r="D100" s="40">
        <v>3944.16</v>
      </c>
      <c r="E100" s="40">
        <v>27.39</v>
      </c>
      <c r="F100" s="9"/>
      <c r="G100" s="43">
        <v>1</v>
      </c>
      <c r="H100" s="42">
        <v>50</v>
      </c>
      <c r="I100" s="40">
        <v>5031.45</v>
      </c>
      <c r="J100" s="40">
        <v>4629.5999999999995</v>
      </c>
      <c r="K100" s="40">
        <v>32.15</v>
      </c>
      <c r="L100" s="9"/>
    </row>
    <row r="101" spans="1:12" x14ac:dyDescent="0.3">
      <c r="A101" s="43">
        <v>2</v>
      </c>
      <c r="B101" s="42">
        <v>41</v>
      </c>
      <c r="C101" s="40">
        <v>4369.67</v>
      </c>
      <c r="D101" s="40">
        <v>4020.4800000000005</v>
      </c>
      <c r="E101" s="40">
        <v>27.92</v>
      </c>
      <c r="F101" s="9"/>
      <c r="G101" s="43">
        <v>2</v>
      </c>
      <c r="H101" s="42">
        <v>51</v>
      </c>
      <c r="I101" s="40">
        <v>5104.49</v>
      </c>
      <c r="J101" s="40">
        <v>4697.28</v>
      </c>
      <c r="K101" s="40">
        <v>32.619999999999997</v>
      </c>
      <c r="L101" s="9"/>
    </row>
    <row r="102" spans="1:12" x14ac:dyDescent="0.3">
      <c r="A102" s="43">
        <v>3</v>
      </c>
      <c r="B102" s="42">
        <v>42</v>
      </c>
      <c r="C102" s="40">
        <v>4448.37</v>
      </c>
      <c r="D102" s="40">
        <v>4092.4800000000005</v>
      </c>
      <c r="E102" s="40">
        <v>28.42</v>
      </c>
      <c r="F102" s="9"/>
      <c r="G102" s="43">
        <v>3</v>
      </c>
      <c r="H102" s="42">
        <v>52</v>
      </c>
      <c r="I102" s="40">
        <v>5174.7299999999996</v>
      </c>
      <c r="J102" s="40">
        <v>4762.08</v>
      </c>
      <c r="K102" s="40">
        <v>33.07</v>
      </c>
      <c r="L102" s="9"/>
    </row>
    <row r="103" spans="1:12" x14ac:dyDescent="0.3">
      <c r="A103" s="43">
        <v>4</v>
      </c>
      <c r="B103" s="42">
        <v>43</v>
      </c>
      <c r="C103" s="40">
        <v>4528.46</v>
      </c>
      <c r="D103" s="40">
        <v>4167.3600000000006</v>
      </c>
      <c r="E103" s="40">
        <v>28.94</v>
      </c>
      <c r="F103" s="9"/>
      <c r="G103" s="43">
        <v>4</v>
      </c>
      <c r="H103" s="42">
        <v>53</v>
      </c>
      <c r="I103" s="40">
        <v>5249.21</v>
      </c>
      <c r="J103" s="40">
        <v>4829.76</v>
      </c>
      <c r="K103" s="40">
        <v>33.54</v>
      </c>
      <c r="L103" s="9"/>
    </row>
    <row r="104" spans="1:12" x14ac:dyDescent="0.3">
      <c r="A104" s="43">
        <v>5</v>
      </c>
      <c r="B104" s="42">
        <v>44</v>
      </c>
      <c r="C104" s="40">
        <v>4604.3</v>
      </c>
      <c r="D104" s="40">
        <v>4236.4800000000005</v>
      </c>
      <c r="E104" s="40">
        <v>29.42</v>
      </c>
      <c r="F104" s="9"/>
      <c r="G104" s="43">
        <v>5</v>
      </c>
      <c r="H104" s="42">
        <v>56</v>
      </c>
      <c r="I104" s="40">
        <v>5464.19</v>
      </c>
      <c r="J104" s="40">
        <v>5027.0399999999991</v>
      </c>
      <c r="K104" s="40">
        <v>34.909999999999997</v>
      </c>
      <c r="L104" s="9"/>
    </row>
    <row r="105" spans="1:12" x14ac:dyDescent="0.3">
      <c r="A105" s="43">
        <v>6</v>
      </c>
      <c r="B105" s="42">
        <v>46</v>
      </c>
      <c r="C105" s="40">
        <v>4743.41</v>
      </c>
      <c r="D105" s="40">
        <v>4364.6399999999994</v>
      </c>
      <c r="E105" s="40">
        <v>30.31</v>
      </c>
      <c r="F105" s="9"/>
      <c r="G105" s="43">
        <v>6</v>
      </c>
      <c r="H105" s="42">
        <v>59</v>
      </c>
      <c r="I105" s="40">
        <v>5680.56</v>
      </c>
      <c r="J105" s="40">
        <v>5227.2</v>
      </c>
      <c r="K105" s="40">
        <v>36.299999999999997</v>
      </c>
      <c r="L105" s="9"/>
    </row>
    <row r="106" spans="1:12" x14ac:dyDescent="0.3">
      <c r="A106" s="43">
        <v>7</v>
      </c>
      <c r="B106" s="42">
        <v>48</v>
      </c>
      <c r="C106" s="40">
        <v>4886.7299999999996</v>
      </c>
      <c r="D106" s="40">
        <v>4497.12</v>
      </c>
      <c r="E106" s="40">
        <v>31.23</v>
      </c>
      <c r="F106" s="9"/>
      <c r="G106" s="43">
        <v>7</v>
      </c>
      <c r="H106" s="42">
        <v>62</v>
      </c>
      <c r="I106" s="40">
        <v>5896.93</v>
      </c>
      <c r="J106" s="40">
        <v>5425.92</v>
      </c>
      <c r="K106" s="40">
        <v>37.68</v>
      </c>
      <c r="L106" s="9"/>
    </row>
    <row r="107" spans="1:12" x14ac:dyDescent="0.3">
      <c r="A107" s="43">
        <v>8</v>
      </c>
      <c r="B107" s="42">
        <v>50</v>
      </c>
      <c r="C107" s="40">
        <v>5031.45</v>
      </c>
      <c r="D107" s="40">
        <v>4629.5999999999995</v>
      </c>
      <c r="E107" s="40">
        <v>32.15</v>
      </c>
      <c r="F107" s="9"/>
      <c r="G107" s="43">
        <v>8</v>
      </c>
      <c r="H107" s="42">
        <v>64</v>
      </c>
      <c r="I107" s="40">
        <v>6041.64</v>
      </c>
      <c r="J107" s="40">
        <v>5558.4000000000005</v>
      </c>
      <c r="K107" s="40">
        <v>38.6</v>
      </c>
      <c r="L107" s="9"/>
    </row>
    <row r="108" spans="1:12" x14ac:dyDescent="0.3">
      <c r="A108" s="43">
        <v>9</v>
      </c>
      <c r="B108" s="42">
        <v>52</v>
      </c>
      <c r="C108" s="40">
        <v>5174.7299999999996</v>
      </c>
      <c r="D108" s="40">
        <v>4762.08</v>
      </c>
      <c r="E108" s="40">
        <v>33.07</v>
      </c>
      <c r="F108" s="9"/>
      <c r="G108" s="43">
        <v>9</v>
      </c>
      <c r="H108" s="42">
        <v>66</v>
      </c>
      <c r="I108" s="40">
        <v>6220.13</v>
      </c>
      <c r="J108" s="40">
        <v>5724</v>
      </c>
      <c r="K108" s="40">
        <v>39.75</v>
      </c>
      <c r="L108" s="9"/>
    </row>
    <row r="109" spans="1:12" x14ac:dyDescent="0.3">
      <c r="A109" s="43">
        <v>10</v>
      </c>
      <c r="B109" s="42">
        <v>54</v>
      </c>
      <c r="C109" s="40">
        <v>5319.47</v>
      </c>
      <c r="D109" s="40">
        <v>4894.5600000000004</v>
      </c>
      <c r="E109" s="40">
        <v>33.99</v>
      </c>
      <c r="F109" s="9"/>
      <c r="G109" s="43">
        <v>10</v>
      </c>
      <c r="H109" s="42">
        <v>68</v>
      </c>
      <c r="I109" s="40">
        <v>6401.35</v>
      </c>
      <c r="J109" s="40">
        <v>5889.5999999999995</v>
      </c>
      <c r="K109" s="40">
        <v>40.9</v>
      </c>
      <c r="L109" s="9"/>
    </row>
    <row r="110" spans="1:12" x14ac:dyDescent="0.3">
      <c r="A110" s="43">
        <v>11</v>
      </c>
      <c r="B110" s="42">
        <v>56</v>
      </c>
      <c r="C110" s="40">
        <v>5464.19</v>
      </c>
      <c r="D110" s="40">
        <v>5027.0399999999991</v>
      </c>
      <c r="E110" s="40">
        <v>34.909999999999997</v>
      </c>
      <c r="F110" s="9"/>
      <c r="G110" s="43">
        <v>11</v>
      </c>
      <c r="H110" s="42">
        <v>70</v>
      </c>
      <c r="I110" s="40">
        <v>6581.2</v>
      </c>
      <c r="J110" s="40">
        <v>6055.2</v>
      </c>
      <c r="K110" s="40">
        <v>42.05</v>
      </c>
      <c r="L110" s="9"/>
    </row>
    <row r="111" spans="1:12" x14ac:dyDescent="0.3">
      <c r="A111" s="43">
        <v>12</v>
      </c>
      <c r="B111" s="42">
        <v>57</v>
      </c>
      <c r="C111" s="40">
        <v>5534.44</v>
      </c>
      <c r="D111" s="40">
        <v>5091.84</v>
      </c>
      <c r="E111" s="40">
        <v>35.36</v>
      </c>
      <c r="F111" s="9"/>
      <c r="G111" s="43">
        <v>12</v>
      </c>
      <c r="H111" s="42">
        <v>71</v>
      </c>
      <c r="I111" s="40">
        <v>6669.71</v>
      </c>
      <c r="J111" s="40">
        <v>6137.28</v>
      </c>
      <c r="K111" s="40">
        <v>42.62</v>
      </c>
      <c r="L111" s="9"/>
    </row>
    <row r="112" spans="1:12" x14ac:dyDescent="0.3">
      <c r="A112" s="43">
        <v>13</v>
      </c>
      <c r="B112" s="42">
        <v>58</v>
      </c>
      <c r="C112" s="40">
        <v>5606.08</v>
      </c>
      <c r="D112" s="40">
        <v>5158.08</v>
      </c>
      <c r="E112" s="40">
        <v>35.82</v>
      </c>
      <c r="F112" s="9"/>
      <c r="G112" s="43">
        <v>13</v>
      </c>
      <c r="H112" s="42">
        <v>72</v>
      </c>
      <c r="I112" s="40">
        <v>6762.42</v>
      </c>
      <c r="J112" s="40">
        <v>6222.24</v>
      </c>
      <c r="K112" s="40">
        <v>43.21</v>
      </c>
      <c r="L112" s="9"/>
    </row>
    <row r="113" spans="1:12" x14ac:dyDescent="0.3">
      <c r="A113" s="43">
        <v>14</v>
      </c>
      <c r="B113" s="42">
        <v>59</v>
      </c>
      <c r="C113" s="40">
        <v>5680.56</v>
      </c>
      <c r="D113" s="40">
        <v>5227.2</v>
      </c>
      <c r="E113" s="40">
        <v>36.299999999999997</v>
      </c>
      <c r="F113" s="9"/>
      <c r="G113" s="43">
        <v>14</v>
      </c>
      <c r="H113" s="42">
        <v>73</v>
      </c>
      <c r="I113" s="40">
        <v>6852.36</v>
      </c>
      <c r="J113" s="40">
        <v>6305.76</v>
      </c>
      <c r="K113" s="40">
        <v>43.79</v>
      </c>
      <c r="L113" s="9"/>
    </row>
    <row r="114" spans="1:12" x14ac:dyDescent="0.3">
      <c r="A114" s="43">
        <v>15</v>
      </c>
      <c r="B114" s="42">
        <v>60</v>
      </c>
      <c r="C114" s="40">
        <v>5752.21</v>
      </c>
      <c r="D114" s="40">
        <v>5293.44</v>
      </c>
      <c r="E114" s="40">
        <v>36.76</v>
      </c>
      <c r="F114" s="9"/>
      <c r="G114" s="43">
        <v>15</v>
      </c>
      <c r="H114" s="42">
        <v>74</v>
      </c>
      <c r="I114" s="40">
        <v>6942.3</v>
      </c>
      <c r="J114" s="40">
        <v>6387.84</v>
      </c>
      <c r="K114" s="40">
        <v>44.36</v>
      </c>
      <c r="L114" s="9"/>
    </row>
    <row r="115" spans="1:12" x14ac:dyDescent="0.3">
      <c r="A115" s="48"/>
      <c r="B115" s="9"/>
      <c r="C115" s="9"/>
      <c r="D115" s="9"/>
      <c r="E115" s="9"/>
      <c r="F115" s="9"/>
      <c r="G115" s="9"/>
      <c r="H115" s="9"/>
      <c r="I115" s="9"/>
      <c r="J115" s="9"/>
      <c r="K115" s="9"/>
      <c r="L115" s="9"/>
    </row>
    <row r="116" spans="1:12" x14ac:dyDescent="0.3">
      <c r="A116" s="50"/>
      <c r="B116" s="9"/>
      <c r="C116" s="9"/>
      <c r="D116" s="9"/>
      <c r="E116" s="9"/>
      <c r="F116" s="9"/>
      <c r="G116" s="9"/>
      <c r="H116" s="9"/>
      <c r="I116" s="9"/>
      <c r="J116" s="9"/>
      <c r="K116" s="9"/>
      <c r="L116" s="9"/>
    </row>
    <row r="117" spans="1:12" x14ac:dyDescent="0.3">
      <c r="A117" s="11" t="s">
        <v>38</v>
      </c>
      <c r="B117" s="37"/>
      <c r="C117" s="36" t="s">
        <v>10</v>
      </c>
      <c r="D117" s="37"/>
      <c r="E117" s="37"/>
      <c r="F117" s="9"/>
      <c r="G117" s="11" t="s">
        <v>39</v>
      </c>
      <c r="H117" s="37"/>
      <c r="I117" s="36" t="s">
        <v>10</v>
      </c>
      <c r="J117" s="37"/>
      <c r="K117" s="37"/>
      <c r="L117" s="9"/>
    </row>
    <row r="118" spans="1:12" x14ac:dyDescent="0.3">
      <c r="A118" s="11" t="s">
        <v>23</v>
      </c>
      <c r="B118" s="11" t="s">
        <v>6</v>
      </c>
      <c r="C118" s="11" t="s">
        <v>7</v>
      </c>
      <c r="D118" s="11" t="s">
        <v>14</v>
      </c>
      <c r="E118" s="36" t="s">
        <v>15</v>
      </c>
      <c r="F118" s="38"/>
      <c r="G118" s="11" t="s">
        <v>23</v>
      </c>
      <c r="H118" s="11" t="s">
        <v>6</v>
      </c>
      <c r="I118" s="11" t="s">
        <v>7</v>
      </c>
      <c r="J118" s="11" t="s">
        <v>14</v>
      </c>
      <c r="K118" s="11" t="s">
        <v>15</v>
      </c>
      <c r="L118" s="9"/>
    </row>
    <row r="119" spans="1:12" x14ac:dyDescent="0.3">
      <c r="A119" s="41" t="s">
        <v>26</v>
      </c>
      <c r="B119" s="42">
        <v>54</v>
      </c>
      <c r="C119" s="40">
        <v>5319.47</v>
      </c>
      <c r="D119" s="40">
        <v>4894.5600000000004</v>
      </c>
      <c r="E119" s="40">
        <v>33.99</v>
      </c>
      <c r="F119" s="9"/>
      <c r="G119" s="41" t="s">
        <v>26</v>
      </c>
      <c r="H119" s="42">
        <v>66</v>
      </c>
      <c r="I119" s="40">
        <v>6220.13</v>
      </c>
      <c r="J119" s="40">
        <v>5724</v>
      </c>
      <c r="K119" s="40">
        <v>39.75</v>
      </c>
      <c r="L119" s="9"/>
    </row>
    <row r="120" spans="1:12" x14ac:dyDescent="0.3">
      <c r="A120" s="41" t="s">
        <v>27</v>
      </c>
      <c r="B120" s="42">
        <v>56</v>
      </c>
      <c r="C120" s="40">
        <v>5464.19</v>
      </c>
      <c r="D120" s="40">
        <v>5027.0399999999991</v>
      </c>
      <c r="E120" s="40">
        <v>34.909999999999997</v>
      </c>
      <c r="F120" s="9"/>
      <c r="G120" s="41" t="s">
        <v>27</v>
      </c>
      <c r="H120" s="42">
        <v>68</v>
      </c>
      <c r="I120" s="40">
        <v>6401.35</v>
      </c>
      <c r="J120" s="40">
        <v>5889.5999999999995</v>
      </c>
      <c r="K120" s="40">
        <v>40.9</v>
      </c>
      <c r="L120" s="9"/>
    </row>
    <row r="121" spans="1:12" x14ac:dyDescent="0.3">
      <c r="A121" s="43">
        <v>0</v>
      </c>
      <c r="B121" s="42">
        <v>58</v>
      </c>
      <c r="C121" s="40">
        <v>5606.08</v>
      </c>
      <c r="D121" s="40">
        <v>5158.08</v>
      </c>
      <c r="E121" s="40">
        <v>35.82</v>
      </c>
      <c r="F121" s="9"/>
      <c r="G121" s="43">
        <v>0</v>
      </c>
      <c r="H121" s="42">
        <v>70</v>
      </c>
      <c r="I121" s="40">
        <v>6581.2</v>
      </c>
      <c r="J121" s="40">
        <v>6055.2</v>
      </c>
      <c r="K121" s="40">
        <v>42.05</v>
      </c>
      <c r="L121" s="9"/>
    </row>
    <row r="122" spans="1:12" x14ac:dyDescent="0.3">
      <c r="A122" s="43">
        <v>1</v>
      </c>
      <c r="B122" s="42">
        <v>60</v>
      </c>
      <c r="C122" s="40">
        <v>5752.21</v>
      </c>
      <c r="D122" s="40">
        <v>5293.44</v>
      </c>
      <c r="E122" s="40">
        <v>36.76</v>
      </c>
      <c r="F122" s="9"/>
      <c r="G122" s="43">
        <v>1</v>
      </c>
      <c r="H122" s="42">
        <v>72</v>
      </c>
      <c r="I122" s="40">
        <v>6762.42</v>
      </c>
      <c r="J122" s="40">
        <v>6222.24</v>
      </c>
      <c r="K122" s="40">
        <v>43.21</v>
      </c>
      <c r="L122" s="9"/>
    </row>
    <row r="123" spans="1:12" x14ac:dyDescent="0.3">
      <c r="A123" s="43">
        <v>2</v>
      </c>
      <c r="B123" s="42">
        <v>62</v>
      </c>
      <c r="C123" s="40">
        <v>5896.93</v>
      </c>
      <c r="D123" s="40">
        <v>5425.92</v>
      </c>
      <c r="E123" s="40">
        <v>37.68</v>
      </c>
      <c r="F123" s="9"/>
      <c r="G123" s="43">
        <v>2</v>
      </c>
      <c r="H123" s="42">
        <v>74</v>
      </c>
      <c r="I123" s="40">
        <v>6942.3</v>
      </c>
      <c r="J123" s="40">
        <v>6387.84</v>
      </c>
      <c r="K123" s="40">
        <v>44.36</v>
      </c>
      <c r="L123" s="9"/>
    </row>
    <row r="124" spans="1:12" x14ac:dyDescent="0.3">
      <c r="A124" s="43">
        <v>3</v>
      </c>
      <c r="B124" s="42">
        <v>63</v>
      </c>
      <c r="C124" s="40">
        <v>5967.19</v>
      </c>
      <c r="D124" s="40">
        <v>5490.72</v>
      </c>
      <c r="E124" s="40">
        <v>38.130000000000003</v>
      </c>
      <c r="F124" s="9"/>
      <c r="G124" s="43">
        <v>3</v>
      </c>
      <c r="H124" s="42">
        <v>75</v>
      </c>
      <c r="I124" s="40">
        <v>7032.2</v>
      </c>
      <c r="J124" s="40">
        <v>6469.92</v>
      </c>
      <c r="K124" s="40">
        <v>44.93</v>
      </c>
      <c r="L124" s="9"/>
    </row>
    <row r="125" spans="1:12" x14ac:dyDescent="0.3">
      <c r="A125" s="43">
        <v>4</v>
      </c>
      <c r="B125" s="42">
        <v>64</v>
      </c>
      <c r="C125" s="40">
        <v>6041.64</v>
      </c>
      <c r="D125" s="40">
        <v>5558.4000000000005</v>
      </c>
      <c r="E125" s="40">
        <v>38.6</v>
      </c>
      <c r="F125" s="9"/>
      <c r="G125" s="43">
        <v>4</v>
      </c>
      <c r="H125" s="42">
        <v>76</v>
      </c>
      <c r="I125" s="40">
        <v>7123.54</v>
      </c>
      <c r="J125" s="40">
        <v>6554.88</v>
      </c>
      <c r="K125" s="40">
        <v>45.52</v>
      </c>
      <c r="L125" s="9"/>
    </row>
    <row r="126" spans="1:12" x14ac:dyDescent="0.3">
      <c r="A126" s="43">
        <v>5</v>
      </c>
      <c r="B126" s="42">
        <v>65</v>
      </c>
      <c r="C126" s="40">
        <v>6130.16</v>
      </c>
      <c r="D126" s="40">
        <v>5640.4800000000005</v>
      </c>
      <c r="E126" s="40">
        <v>39.17</v>
      </c>
      <c r="F126" s="9"/>
      <c r="G126" s="43">
        <v>5</v>
      </c>
      <c r="H126" s="42">
        <v>77</v>
      </c>
      <c r="I126" s="40">
        <v>7212.04</v>
      </c>
      <c r="J126" s="40">
        <v>6635.5199999999995</v>
      </c>
      <c r="K126" s="40">
        <v>46.08</v>
      </c>
      <c r="L126" s="9"/>
    </row>
    <row r="127" spans="1:12" x14ac:dyDescent="0.3">
      <c r="A127" s="43">
        <v>6</v>
      </c>
      <c r="B127" s="42">
        <v>68</v>
      </c>
      <c r="C127" s="40">
        <v>6401.35</v>
      </c>
      <c r="D127" s="40">
        <v>5889.5999999999995</v>
      </c>
      <c r="E127" s="40">
        <v>40.9</v>
      </c>
      <c r="F127" s="9"/>
      <c r="G127" s="43">
        <v>6</v>
      </c>
      <c r="H127" s="42">
        <v>80</v>
      </c>
      <c r="I127" s="40">
        <v>7512.72</v>
      </c>
      <c r="J127" s="40">
        <v>6912</v>
      </c>
      <c r="K127" s="40">
        <v>48</v>
      </c>
      <c r="L127" s="9"/>
    </row>
    <row r="128" spans="1:12" x14ac:dyDescent="0.3">
      <c r="A128" s="43">
        <v>7</v>
      </c>
      <c r="B128" s="42">
        <v>71</v>
      </c>
      <c r="C128" s="40">
        <v>6669.71</v>
      </c>
      <c r="D128" s="40">
        <v>6137.28</v>
      </c>
      <c r="E128" s="40">
        <v>42.62</v>
      </c>
      <c r="F128" s="9"/>
      <c r="G128" s="43">
        <v>7</v>
      </c>
      <c r="H128" s="42">
        <v>83</v>
      </c>
      <c r="I128" s="40">
        <v>7814.81</v>
      </c>
      <c r="J128" s="40">
        <v>7189.92</v>
      </c>
      <c r="K128" s="40">
        <v>49.93</v>
      </c>
      <c r="L128" s="9"/>
    </row>
    <row r="129" spans="1:12" x14ac:dyDescent="0.3">
      <c r="A129" s="43">
        <v>8</v>
      </c>
      <c r="B129" s="42">
        <v>74</v>
      </c>
      <c r="C129" s="40">
        <v>6942.3</v>
      </c>
      <c r="D129" s="40">
        <v>6387.84</v>
      </c>
      <c r="E129" s="40">
        <v>44.36</v>
      </c>
      <c r="F129" s="9"/>
      <c r="G129" s="43">
        <v>8</v>
      </c>
      <c r="H129" s="42">
        <v>86</v>
      </c>
      <c r="I129" s="40">
        <v>8154.84</v>
      </c>
      <c r="J129" s="40">
        <v>7503.84</v>
      </c>
      <c r="K129" s="40">
        <v>52.11</v>
      </c>
      <c r="L129" s="9"/>
    </row>
    <row r="130" spans="1:12" x14ac:dyDescent="0.3">
      <c r="A130" s="43">
        <v>9</v>
      </c>
      <c r="B130" s="42">
        <v>76</v>
      </c>
      <c r="C130" s="40">
        <v>7123.54</v>
      </c>
      <c r="D130" s="40">
        <v>6554.88</v>
      </c>
      <c r="E130" s="40">
        <v>45.52</v>
      </c>
      <c r="F130" s="9"/>
      <c r="G130" s="43">
        <v>9</v>
      </c>
      <c r="H130" s="42">
        <v>88</v>
      </c>
      <c r="I130" s="40">
        <v>8390.86</v>
      </c>
      <c r="J130" s="40">
        <v>7721.28</v>
      </c>
      <c r="K130" s="40">
        <v>53.62</v>
      </c>
      <c r="L130" s="9"/>
    </row>
    <row r="131" spans="1:12" x14ac:dyDescent="0.3">
      <c r="A131" s="43">
        <v>10</v>
      </c>
      <c r="B131" s="42">
        <v>78</v>
      </c>
      <c r="C131" s="40">
        <v>7311.83</v>
      </c>
      <c r="D131" s="40">
        <v>6727.68</v>
      </c>
      <c r="E131" s="40">
        <v>46.72</v>
      </c>
      <c r="F131" s="9"/>
      <c r="G131" s="43">
        <v>10</v>
      </c>
      <c r="H131" s="42">
        <v>90</v>
      </c>
      <c r="I131" s="40">
        <v>8624.11</v>
      </c>
      <c r="J131" s="40">
        <v>7935.84</v>
      </c>
      <c r="K131" s="40">
        <v>55.11</v>
      </c>
      <c r="L131" s="9"/>
    </row>
    <row r="132" spans="1:12" x14ac:dyDescent="0.3">
      <c r="A132" s="43">
        <v>11</v>
      </c>
      <c r="B132" s="42">
        <v>80</v>
      </c>
      <c r="C132" s="40">
        <v>7512.72</v>
      </c>
      <c r="D132" s="40">
        <v>6912</v>
      </c>
      <c r="E132" s="40">
        <v>48</v>
      </c>
      <c r="F132" s="9"/>
      <c r="G132" s="43">
        <v>11</v>
      </c>
      <c r="H132" s="42">
        <v>92</v>
      </c>
      <c r="I132" s="40">
        <v>8860.15</v>
      </c>
      <c r="J132" s="40">
        <v>8151.84</v>
      </c>
      <c r="K132" s="40">
        <v>56.61</v>
      </c>
      <c r="L132" s="9"/>
    </row>
    <row r="133" spans="1:12" x14ac:dyDescent="0.3">
      <c r="A133" s="43">
        <v>12</v>
      </c>
      <c r="B133" s="42">
        <v>82</v>
      </c>
      <c r="C133" s="40">
        <v>7716.49</v>
      </c>
      <c r="D133" s="40">
        <v>7100.64</v>
      </c>
      <c r="E133" s="40">
        <v>49.31</v>
      </c>
      <c r="F133" s="9"/>
      <c r="G133" s="43">
        <v>12</v>
      </c>
      <c r="H133" s="42">
        <v>94</v>
      </c>
      <c r="I133" s="40">
        <v>9099.0499999999993</v>
      </c>
      <c r="J133" s="40">
        <v>8372.16</v>
      </c>
      <c r="K133" s="40">
        <v>58.14</v>
      </c>
      <c r="L133" s="9"/>
    </row>
    <row r="134" spans="1:12" x14ac:dyDescent="0.3">
      <c r="A134" s="43">
        <v>13</v>
      </c>
      <c r="B134" s="42">
        <v>83</v>
      </c>
      <c r="C134" s="40">
        <v>7814.81</v>
      </c>
      <c r="D134" s="40">
        <v>7189.92</v>
      </c>
      <c r="E134" s="40">
        <v>49.93</v>
      </c>
      <c r="F134" s="9"/>
      <c r="G134" s="43">
        <v>13</v>
      </c>
      <c r="H134" s="42">
        <v>95</v>
      </c>
      <c r="I134" s="40">
        <v>9217.06</v>
      </c>
      <c r="J134" s="40">
        <v>8480.16</v>
      </c>
      <c r="K134" s="40">
        <v>58.89</v>
      </c>
      <c r="L134" s="9"/>
    </row>
    <row r="135" spans="1:12" x14ac:dyDescent="0.3">
      <c r="A135" s="43">
        <v>14</v>
      </c>
      <c r="B135" s="42">
        <v>84</v>
      </c>
      <c r="C135" s="40">
        <v>7917.38</v>
      </c>
      <c r="D135" s="40">
        <v>7284.9600000000009</v>
      </c>
      <c r="E135" s="40">
        <v>50.59</v>
      </c>
      <c r="F135" s="9"/>
      <c r="G135" s="43">
        <v>14</v>
      </c>
      <c r="H135" s="42">
        <v>96</v>
      </c>
      <c r="I135" s="40">
        <v>9336.49</v>
      </c>
      <c r="J135" s="40">
        <v>8591.0399999999991</v>
      </c>
      <c r="K135" s="40">
        <v>59.66</v>
      </c>
      <c r="L135" s="9"/>
    </row>
    <row r="136" spans="1:12" x14ac:dyDescent="0.3">
      <c r="A136" s="43">
        <v>15</v>
      </c>
      <c r="B136" s="42">
        <v>85</v>
      </c>
      <c r="C136" s="40">
        <v>8035.39</v>
      </c>
      <c r="D136" s="40">
        <v>7392.9600000000009</v>
      </c>
      <c r="E136" s="40">
        <v>51.34</v>
      </c>
      <c r="F136" s="9"/>
      <c r="G136" s="43">
        <v>15</v>
      </c>
      <c r="H136" s="42">
        <v>97</v>
      </c>
      <c r="I136" s="40">
        <v>9454.48</v>
      </c>
      <c r="J136" s="40">
        <v>8699.0399999999991</v>
      </c>
      <c r="K136" s="40">
        <v>60.41</v>
      </c>
      <c r="L136" s="9"/>
    </row>
    <row r="137" spans="1:12" x14ac:dyDescent="0.3">
      <c r="A137" s="43">
        <v>16</v>
      </c>
      <c r="B137" s="42">
        <v>86</v>
      </c>
      <c r="C137" s="40">
        <v>8154.84</v>
      </c>
      <c r="D137" s="40">
        <v>7503.84</v>
      </c>
      <c r="E137" s="40">
        <v>52.11</v>
      </c>
      <c r="F137" s="9"/>
      <c r="G137" s="43">
        <v>16</v>
      </c>
      <c r="H137" s="42">
        <v>98</v>
      </c>
      <c r="I137" s="40">
        <v>9572.51</v>
      </c>
      <c r="J137" s="40">
        <v>8808.48</v>
      </c>
      <c r="K137" s="40">
        <v>61.17</v>
      </c>
      <c r="L137" s="9"/>
    </row>
    <row r="138" spans="1:12" x14ac:dyDescent="0.3">
      <c r="A138" s="43">
        <v>17</v>
      </c>
      <c r="B138" s="42">
        <v>87</v>
      </c>
      <c r="C138" s="40">
        <v>8271.43</v>
      </c>
      <c r="D138" s="40">
        <v>7610.4000000000005</v>
      </c>
      <c r="E138" s="40">
        <v>52.85</v>
      </c>
      <c r="F138" s="9"/>
      <c r="G138" s="43">
        <v>17</v>
      </c>
      <c r="H138" s="42">
        <v>99</v>
      </c>
      <c r="I138" s="40">
        <v>9693.32</v>
      </c>
      <c r="J138" s="40">
        <v>8919.36</v>
      </c>
      <c r="K138" s="40">
        <v>61.94</v>
      </c>
      <c r="L138" s="9"/>
    </row>
    <row r="139" spans="1:12" x14ac:dyDescent="0.3">
      <c r="A139" s="43">
        <v>18</v>
      </c>
      <c r="B139" s="42">
        <v>88</v>
      </c>
      <c r="C139" s="40">
        <v>8390.86</v>
      </c>
      <c r="D139" s="40">
        <v>7721.28</v>
      </c>
      <c r="E139" s="40">
        <v>53.62</v>
      </c>
      <c r="F139" s="9"/>
      <c r="G139" s="43">
        <v>18</v>
      </c>
      <c r="H139" s="42">
        <v>100</v>
      </c>
      <c r="I139" s="40">
        <v>9811.36</v>
      </c>
      <c r="J139" s="40">
        <v>9027.36</v>
      </c>
      <c r="K139" s="40">
        <v>62.69</v>
      </c>
      <c r="L139" s="9"/>
    </row>
    <row r="140" spans="1:12" x14ac:dyDescent="0.3">
      <c r="A140" s="9"/>
      <c r="B140" s="9"/>
      <c r="C140" s="9"/>
      <c r="D140" s="9"/>
      <c r="E140" s="9"/>
      <c r="F140" s="9"/>
      <c r="G140" s="9"/>
      <c r="H140" s="9"/>
      <c r="I140" s="9"/>
      <c r="J140" s="9"/>
      <c r="K140" s="9"/>
      <c r="L140" s="9"/>
    </row>
    <row r="141" spans="1:12" x14ac:dyDescent="0.3">
      <c r="A141" s="9"/>
      <c r="B141" s="9"/>
      <c r="C141" s="9"/>
      <c r="D141" s="9"/>
      <c r="E141" s="9"/>
      <c r="F141" s="9"/>
      <c r="G141" s="9"/>
      <c r="H141" s="9"/>
      <c r="I141" s="9"/>
      <c r="J141" s="9"/>
      <c r="K141" s="9"/>
      <c r="L141" s="9"/>
    </row>
    <row r="142" spans="1:12" x14ac:dyDescent="0.3">
      <c r="A142" s="230" t="s">
        <v>40</v>
      </c>
      <c r="B142" s="230"/>
      <c r="C142" s="230"/>
      <c r="D142" s="230"/>
      <c r="E142" s="230"/>
      <c r="F142" s="230"/>
      <c r="G142" s="230"/>
      <c r="H142" s="230"/>
      <c r="I142" s="230"/>
    </row>
    <row r="143" spans="1:12" x14ac:dyDescent="0.3">
      <c r="A143" s="230"/>
      <c r="B143" s="230"/>
      <c r="C143" s="230"/>
      <c r="D143" s="230"/>
      <c r="E143" s="230"/>
      <c r="F143" s="230"/>
      <c r="G143" s="230"/>
      <c r="H143" s="230"/>
      <c r="I143" s="230"/>
    </row>
  </sheetData>
  <mergeCells count="1">
    <mergeCell ref="A142:I14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4F8009-603C-471A-BA70-9E4294DE718A}">
  <dimension ref="A1:I39"/>
  <sheetViews>
    <sheetView showGridLines="0" tabSelected="1" topLeftCell="A12" workbookViewId="0">
      <selection activeCell="B39" sqref="B39"/>
    </sheetView>
  </sheetViews>
  <sheetFormatPr defaultRowHeight="14.4" x14ac:dyDescent="0.3"/>
  <cols>
    <col min="1" max="1" width="25.33203125" customWidth="1"/>
    <col min="2" max="2" width="22.5546875" bestFit="1" customWidth="1"/>
    <col min="3" max="3" width="19" customWidth="1"/>
    <col min="4" max="4" width="23.88671875" customWidth="1"/>
    <col min="8" max="8" width="16.44140625" customWidth="1"/>
    <col min="9" max="9" width="18.109375" customWidth="1"/>
  </cols>
  <sheetData>
    <row r="1" spans="1:9" x14ac:dyDescent="0.3">
      <c r="A1" s="51" t="s">
        <v>41</v>
      </c>
    </row>
    <row r="2" spans="1:9" x14ac:dyDescent="0.3">
      <c r="A2" s="51"/>
    </row>
    <row r="3" spans="1:9" ht="15" thickBot="1" x14ac:dyDescent="0.35">
      <c r="A3" s="51"/>
    </row>
    <row r="4" spans="1:9" ht="15" thickBot="1" x14ac:dyDescent="0.35">
      <c r="G4" s="231" t="s">
        <v>103</v>
      </c>
      <c r="H4" s="232"/>
      <c r="I4" s="233"/>
    </row>
    <row r="5" spans="1:9" ht="15" thickTop="1" x14ac:dyDescent="0.3">
      <c r="A5" s="239" t="s">
        <v>98</v>
      </c>
      <c r="B5" s="240"/>
      <c r="C5" s="240"/>
      <c r="D5" s="241"/>
      <c r="G5" s="234"/>
      <c r="H5" s="235"/>
      <c r="I5" s="236"/>
    </row>
    <row r="6" spans="1:9" ht="15" customHeight="1" x14ac:dyDescent="0.3">
      <c r="A6" s="242"/>
      <c r="B6" s="243"/>
      <c r="C6" s="243"/>
      <c r="D6" s="244"/>
      <c r="G6" s="226" t="s">
        <v>11</v>
      </c>
      <c r="H6" s="11" t="s">
        <v>101</v>
      </c>
      <c r="I6" s="227" t="s">
        <v>102</v>
      </c>
    </row>
    <row r="7" spans="1:9" x14ac:dyDescent="0.3">
      <c r="A7" s="52"/>
      <c r="B7" s="53" t="s">
        <v>42</v>
      </c>
      <c r="C7" s="53" t="s">
        <v>43</v>
      </c>
      <c r="D7" s="54" t="s">
        <v>44</v>
      </c>
      <c r="F7" s="55"/>
      <c r="G7" s="228" t="s">
        <v>16</v>
      </c>
      <c r="H7" s="57">
        <v>586.85</v>
      </c>
      <c r="I7" s="229">
        <v>586.85</v>
      </c>
    </row>
    <row r="8" spans="1:9" x14ac:dyDescent="0.3">
      <c r="A8" s="56" t="s">
        <v>45</v>
      </c>
      <c r="B8" s="57">
        <v>1184.43</v>
      </c>
      <c r="C8" s="57">
        <v>1090.08</v>
      </c>
      <c r="D8" s="58">
        <v>7.57</v>
      </c>
      <c r="G8" s="228" t="s">
        <v>18</v>
      </c>
      <c r="H8" s="57">
        <v>671.9</v>
      </c>
      <c r="I8" s="229">
        <v>671.9</v>
      </c>
    </row>
    <row r="9" spans="1:9" ht="15" thickBot="1" x14ac:dyDescent="0.35">
      <c r="A9" s="59" t="s">
        <v>46</v>
      </c>
      <c r="B9" s="60">
        <v>2048.54</v>
      </c>
      <c r="C9" s="60">
        <v>1884.96</v>
      </c>
      <c r="D9" s="61">
        <v>13.09</v>
      </c>
      <c r="G9" s="228" t="s">
        <v>20</v>
      </c>
      <c r="H9" s="57">
        <v>850.5</v>
      </c>
      <c r="I9" s="229">
        <v>773.95</v>
      </c>
    </row>
    <row r="10" spans="1:9" x14ac:dyDescent="0.3">
      <c r="A10" s="218" t="s">
        <v>94</v>
      </c>
      <c r="B10" s="62"/>
      <c r="C10" s="62"/>
      <c r="D10" s="62"/>
      <c r="G10" s="228" t="s">
        <v>21</v>
      </c>
      <c r="H10" s="57">
        <v>1020.6</v>
      </c>
      <c r="I10" s="229">
        <v>893.05</v>
      </c>
    </row>
    <row r="11" spans="1:9" x14ac:dyDescent="0.3">
      <c r="G11" s="228" t="s">
        <v>22</v>
      </c>
      <c r="H11" s="57">
        <v>1360.8</v>
      </c>
      <c r="I11" s="229">
        <v>1046.0999999999999</v>
      </c>
    </row>
    <row r="12" spans="1:9" ht="15" thickBot="1" x14ac:dyDescent="0.35">
      <c r="G12" s="59" t="s">
        <v>24</v>
      </c>
      <c r="H12" s="60">
        <v>1701.8</v>
      </c>
      <c r="I12" s="61">
        <v>1701.8</v>
      </c>
    </row>
    <row r="13" spans="1:9" x14ac:dyDescent="0.3">
      <c r="A13" s="237" t="s">
        <v>47</v>
      </c>
      <c r="B13" s="238"/>
      <c r="C13" s="238"/>
      <c r="D13" s="245"/>
      <c r="G13" s="218" t="s">
        <v>104</v>
      </c>
    </row>
    <row r="14" spans="1:9" x14ac:dyDescent="0.3">
      <c r="A14" s="63" t="s">
        <v>48</v>
      </c>
      <c r="B14" s="64" t="s">
        <v>42</v>
      </c>
      <c r="C14" s="64" t="s">
        <v>43</v>
      </c>
      <c r="D14" s="65" t="s">
        <v>44</v>
      </c>
    </row>
    <row r="15" spans="1:9" x14ac:dyDescent="0.3">
      <c r="A15" s="66">
        <v>0</v>
      </c>
      <c r="B15" s="67">
        <v>1795.7</v>
      </c>
      <c r="C15" s="67">
        <v>1651.68</v>
      </c>
      <c r="D15" s="68">
        <v>11.47</v>
      </c>
    </row>
    <row r="16" spans="1:9" x14ac:dyDescent="0.3">
      <c r="A16" s="66">
        <v>1</v>
      </c>
      <c r="B16" s="67">
        <v>1885.45</v>
      </c>
      <c r="C16" s="67">
        <v>1735.2</v>
      </c>
      <c r="D16" s="68">
        <v>12.05</v>
      </c>
    </row>
    <row r="17" spans="1:5" x14ac:dyDescent="0.3">
      <c r="A17" s="66">
        <v>2</v>
      </c>
      <c r="B17" s="67">
        <v>1975.23</v>
      </c>
      <c r="C17" s="67">
        <v>1817.28</v>
      </c>
      <c r="D17" s="68">
        <v>12.62</v>
      </c>
    </row>
    <row r="18" spans="1:5" x14ac:dyDescent="0.3">
      <c r="A18" s="66">
        <v>3</v>
      </c>
      <c r="B18" s="67">
        <v>2065.0300000000002</v>
      </c>
      <c r="C18" s="67">
        <v>1900.8</v>
      </c>
      <c r="D18" s="68">
        <v>13.2</v>
      </c>
    </row>
    <row r="19" spans="1:5" x14ac:dyDescent="0.3">
      <c r="A19" s="66">
        <v>4</v>
      </c>
      <c r="B19" s="67">
        <v>2154.81</v>
      </c>
      <c r="C19" s="67">
        <v>1982.8799999999999</v>
      </c>
      <c r="D19" s="68">
        <v>13.77</v>
      </c>
    </row>
    <row r="20" spans="1:5" ht="15" thickBot="1" x14ac:dyDescent="0.35">
      <c r="A20" s="69">
        <v>5</v>
      </c>
      <c r="B20" s="70">
        <v>2244.6</v>
      </c>
      <c r="C20" s="70">
        <v>2064.96</v>
      </c>
      <c r="D20" s="71">
        <v>14.34</v>
      </c>
    </row>
    <row r="23" spans="1:5" ht="15" thickBot="1" x14ac:dyDescent="0.35"/>
    <row r="24" spans="1:5" x14ac:dyDescent="0.3">
      <c r="A24" s="237" t="s">
        <v>49</v>
      </c>
      <c r="B24" s="238"/>
    </row>
    <row r="25" spans="1:5" x14ac:dyDescent="0.3">
      <c r="A25" s="63"/>
      <c r="B25" s="64" t="s">
        <v>50</v>
      </c>
      <c r="E25" s="72"/>
    </row>
    <row r="26" spans="1:5" x14ac:dyDescent="0.3">
      <c r="A26" s="66"/>
      <c r="B26" s="67">
        <v>416.15</v>
      </c>
      <c r="C26" s="55"/>
    </row>
    <row r="28" spans="1:5" ht="15" thickBot="1" x14ac:dyDescent="0.35"/>
    <row r="29" spans="1:5" x14ac:dyDescent="0.3">
      <c r="A29" s="237" t="s">
        <v>51</v>
      </c>
      <c r="B29" s="238"/>
    </row>
    <row r="30" spans="1:5" x14ac:dyDescent="0.3">
      <c r="A30" s="63"/>
      <c r="B30" s="64" t="s">
        <v>50</v>
      </c>
    </row>
    <row r="31" spans="1:5" x14ac:dyDescent="0.3">
      <c r="A31" s="66"/>
      <c r="B31" s="67">
        <v>1850</v>
      </c>
    </row>
    <row r="32" spans="1:5" ht="15" thickBot="1" x14ac:dyDescent="0.35"/>
    <row r="33" spans="1:3" x14ac:dyDescent="0.3">
      <c r="A33" s="237" t="s">
        <v>52</v>
      </c>
      <c r="B33" s="238"/>
      <c r="C33" t="s">
        <v>53</v>
      </c>
    </row>
    <row r="34" spans="1:3" x14ac:dyDescent="0.3">
      <c r="A34" s="63"/>
      <c r="B34" s="64" t="s">
        <v>50</v>
      </c>
    </row>
    <row r="35" spans="1:3" ht="15" thickBot="1" x14ac:dyDescent="0.35">
      <c r="A35" s="69"/>
      <c r="B35" s="69">
        <v>2062.58</v>
      </c>
    </row>
    <row r="36" spans="1:3" ht="15" thickBot="1" x14ac:dyDescent="0.35"/>
    <row r="37" spans="1:3" x14ac:dyDescent="0.3">
      <c r="A37" s="237" t="s">
        <v>54</v>
      </c>
      <c r="B37" s="238"/>
    </row>
    <row r="38" spans="1:3" x14ac:dyDescent="0.3">
      <c r="A38" s="63"/>
      <c r="B38" s="64" t="s">
        <v>50</v>
      </c>
      <c r="C38" t="s">
        <v>55</v>
      </c>
    </row>
    <row r="39" spans="1:3" ht="15" thickBot="1" x14ac:dyDescent="0.35">
      <c r="A39" s="69"/>
      <c r="B39" s="69">
        <v>2196.58</v>
      </c>
    </row>
  </sheetData>
  <mergeCells count="7">
    <mergeCell ref="G4:I5"/>
    <mergeCell ref="A37:B37"/>
    <mergeCell ref="A5:D6"/>
    <mergeCell ref="A13:D13"/>
    <mergeCell ref="A24:B24"/>
    <mergeCell ref="A29:B29"/>
    <mergeCell ref="A33:B33"/>
  </mergeCells>
  <pageMargins left="0.7" right="0.7" top="0.75" bottom="0.75" header="0.3" footer="0.3"/>
  <pageSetup paperSize="9" orientation="portrait" horizontalDpi="4294967293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844ABD-1BAD-4DCC-B24D-F416204C606C}">
  <dimension ref="A1:R129"/>
  <sheetViews>
    <sheetView showGridLines="0" topLeftCell="A64" workbookViewId="0">
      <selection activeCell="A123" sqref="A123"/>
    </sheetView>
  </sheetViews>
  <sheetFormatPr defaultRowHeight="14.4" x14ac:dyDescent="0.3"/>
  <cols>
    <col min="1" max="1" width="19.44140625" customWidth="1"/>
    <col min="2" max="2" width="24.5546875" customWidth="1"/>
    <col min="3" max="3" width="14" customWidth="1"/>
    <col min="4" max="4" width="10" customWidth="1"/>
    <col min="5" max="5" width="14.5546875" style="9" customWidth="1"/>
    <col min="6" max="6" width="11.33203125" style="9" customWidth="1"/>
    <col min="7" max="7" width="14.6640625" style="9" bestFit="1" customWidth="1"/>
    <col min="8" max="8" width="10.44140625" style="9" customWidth="1"/>
    <col min="9" max="9" width="12" style="9" customWidth="1"/>
    <col min="14" max="14" width="13.33203125" bestFit="1" customWidth="1"/>
    <col min="18" max="18" width="13.33203125" bestFit="1" customWidth="1"/>
  </cols>
  <sheetData>
    <row r="1" spans="1:18" x14ac:dyDescent="0.3">
      <c r="A1" s="73"/>
      <c r="B1" s="73"/>
      <c r="C1" s="73"/>
      <c r="D1" s="73"/>
      <c r="E1" s="74"/>
      <c r="F1" s="74"/>
      <c r="G1" s="74"/>
      <c r="H1" s="74"/>
      <c r="I1" s="74"/>
      <c r="J1" s="73"/>
      <c r="K1" s="73"/>
      <c r="L1" s="73"/>
      <c r="M1" s="73"/>
      <c r="N1" s="73"/>
      <c r="O1" s="73"/>
      <c r="P1" s="73"/>
      <c r="Q1" s="73"/>
      <c r="R1" s="75"/>
    </row>
    <row r="2" spans="1:18" x14ac:dyDescent="0.3">
      <c r="A2" s="76"/>
      <c r="B2" s="76"/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  <c r="O2" s="76"/>
      <c r="P2" s="76"/>
      <c r="Q2" s="76"/>
      <c r="R2" s="76"/>
    </row>
    <row r="3" spans="1:18" x14ac:dyDescent="0.3">
      <c r="A3" s="77"/>
      <c r="B3" s="77"/>
      <c r="C3" s="77"/>
      <c r="D3" s="77"/>
      <c r="E3" s="78"/>
      <c r="F3" s="78"/>
      <c r="G3" s="78"/>
      <c r="H3" s="78"/>
      <c r="I3" s="78"/>
      <c r="J3" s="77"/>
      <c r="K3" s="77"/>
      <c r="L3" s="77"/>
      <c r="M3" s="77"/>
      <c r="N3" s="77"/>
      <c r="O3" s="77"/>
      <c r="P3" s="77"/>
      <c r="Q3" s="77"/>
      <c r="R3" s="77"/>
    </row>
    <row r="4" spans="1:18" ht="15" thickBot="1" x14ac:dyDescent="0.35">
      <c r="A4" s="79" t="s">
        <v>56</v>
      </c>
      <c r="B4" s="80"/>
      <c r="C4" s="80"/>
      <c r="D4" s="80"/>
      <c r="E4" s="80"/>
      <c r="F4" s="80"/>
      <c r="G4" s="80"/>
      <c r="H4" s="80"/>
      <c r="I4" s="80"/>
      <c r="J4" s="80"/>
      <c r="K4" s="80"/>
      <c r="L4" s="80"/>
      <c r="M4" s="80"/>
      <c r="N4" s="80"/>
      <c r="O4" s="80"/>
      <c r="P4" s="80"/>
      <c r="Q4" s="80"/>
      <c r="R4" s="80"/>
    </row>
    <row r="5" spans="1:18" x14ac:dyDescent="0.3">
      <c r="A5" s="81" t="s">
        <v>57</v>
      </c>
      <c r="B5" s="82"/>
      <c r="C5" s="82"/>
      <c r="D5" s="82"/>
      <c r="E5" s="83"/>
      <c r="F5" s="83"/>
      <c r="G5" s="83"/>
      <c r="H5" s="83"/>
      <c r="I5" s="84"/>
      <c r="J5" s="81" t="s">
        <v>58</v>
      </c>
      <c r="K5" s="82"/>
      <c r="L5" s="82"/>
      <c r="M5" s="82"/>
      <c r="N5" s="82"/>
      <c r="O5" s="82"/>
      <c r="P5" s="82"/>
      <c r="Q5" s="82"/>
      <c r="R5" s="85"/>
    </row>
    <row r="6" spans="1:18" x14ac:dyDescent="0.3">
      <c r="A6" s="86" t="s">
        <v>59</v>
      </c>
      <c r="B6" s="87"/>
      <c r="C6" s="87" t="s">
        <v>60</v>
      </c>
      <c r="D6" s="87"/>
      <c r="E6" s="88"/>
      <c r="F6" s="88"/>
      <c r="G6" s="88" t="s">
        <v>61</v>
      </c>
      <c r="H6" s="88"/>
      <c r="I6" s="89"/>
      <c r="J6" s="86" t="s">
        <v>59</v>
      </c>
      <c r="K6" s="87"/>
      <c r="L6" s="87" t="s">
        <v>60</v>
      </c>
      <c r="M6" s="87"/>
      <c r="N6" s="87"/>
      <c r="O6" s="87"/>
      <c r="P6" s="87" t="s">
        <v>61</v>
      </c>
      <c r="Q6" s="87"/>
      <c r="R6" s="90"/>
    </row>
    <row r="7" spans="1:18" ht="15" thickBot="1" x14ac:dyDescent="0.35">
      <c r="A7" s="91"/>
      <c r="B7" s="92">
        <v>3</v>
      </c>
      <c r="C7" s="93"/>
      <c r="D7" s="93">
        <v>4</v>
      </c>
      <c r="E7" s="94"/>
      <c r="F7" s="94"/>
      <c r="G7" s="94"/>
      <c r="H7" s="95">
        <v>5</v>
      </c>
      <c r="I7" s="96"/>
      <c r="J7" s="97"/>
      <c r="K7" s="98">
        <v>23</v>
      </c>
      <c r="L7" s="99"/>
      <c r="M7" s="99">
        <v>24</v>
      </c>
      <c r="N7" s="99"/>
      <c r="O7" s="99"/>
      <c r="P7" s="99"/>
      <c r="Q7" s="99">
        <v>25</v>
      </c>
      <c r="R7" s="100"/>
    </row>
    <row r="8" spans="1:18" x14ac:dyDescent="0.3">
      <c r="A8" s="101"/>
      <c r="B8" s="102"/>
      <c r="C8" s="103">
        <v>0</v>
      </c>
      <c r="D8" s="103">
        <v>1</v>
      </c>
      <c r="E8" s="104" t="s">
        <v>19</v>
      </c>
      <c r="F8" s="102"/>
      <c r="G8" s="103">
        <v>0</v>
      </c>
      <c r="H8" s="219" t="s">
        <v>69</v>
      </c>
      <c r="I8" s="104">
        <v>1697.25</v>
      </c>
      <c r="J8" s="105"/>
      <c r="K8" s="106"/>
      <c r="L8" s="106">
        <v>0</v>
      </c>
      <c r="M8" s="106">
        <v>4</v>
      </c>
      <c r="N8" s="107">
        <v>1763.33</v>
      </c>
      <c r="O8" s="101"/>
      <c r="P8" s="103">
        <v>0</v>
      </c>
      <c r="Q8" s="103">
        <v>7</v>
      </c>
      <c r="R8" s="104">
        <v>1912.25</v>
      </c>
    </row>
    <row r="9" spans="1:18" x14ac:dyDescent="0.3">
      <c r="A9" s="108"/>
      <c r="B9" s="109"/>
      <c r="C9" s="110">
        <v>1</v>
      </c>
      <c r="D9" s="111" t="s">
        <v>62</v>
      </c>
      <c r="E9" s="112">
        <v>1666.38</v>
      </c>
      <c r="F9" s="113"/>
      <c r="G9" s="110">
        <v>1</v>
      </c>
      <c r="H9" s="110">
        <v>4</v>
      </c>
      <c r="I9" s="112">
        <v>1763.33</v>
      </c>
      <c r="J9" s="114"/>
      <c r="K9" s="110"/>
      <c r="L9" s="110">
        <v>1</v>
      </c>
      <c r="M9" s="110">
        <v>5</v>
      </c>
      <c r="N9" s="107">
        <v>1827.93</v>
      </c>
      <c r="O9" s="108"/>
      <c r="P9" s="110">
        <v>1</v>
      </c>
      <c r="Q9" s="110">
        <v>9</v>
      </c>
      <c r="R9" s="112">
        <v>2012.01</v>
      </c>
    </row>
    <row r="10" spans="1:18" x14ac:dyDescent="0.3">
      <c r="A10" s="108">
        <v>19</v>
      </c>
      <c r="B10" s="107" t="s">
        <v>63</v>
      </c>
      <c r="C10" s="110">
        <v>2</v>
      </c>
      <c r="D10" s="111" t="s">
        <v>69</v>
      </c>
      <c r="E10" s="112">
        <v>1697.25</v>
      </c>
      <c r="F10" s="113"/>
      <c r="G10" s="110">
        <v>2</v>
      </c>
      <c r="H10" s="110">
        <v>5</v>
      </c>
      <c r="I10" s="112">
        <v>1827.93</v>
      </c>
      <c r="J10" s="114"/>
      <c r="K10" s="106"/>
      <c r="L10" s="110">
        <v>2</v>
      </c>
      <c r="M10" s="110">
        <v>6</v>
      </c>
      <c r="N10" s="107">
        <v>1863.09</v>
      </c>
      <c r="O10" s="108"/>
      <c r="P10" s="110">
        <v>2</v>
      </c>
      <c r="Q10" s="110">
        <v>10</v>
      </c>
      <c r="R10" s="112">
        <v>2068.21</v>
      </c>
    </row>
    <row r="11" spans="1:18" x14ac:dyDescent="0.3">
      <c r="A11" s="115">
        <v>20</v>
      </c>
      <c r="B11" s="107" t="s">
        <v>63</v>
      </c>
      <c r="C11" s="110">
        <v>3</v>
      </c>
      <c r="D11" s="110">
        <v>4</v>
      </c>
      <c r="E11" s="112">
        <v>1763.33</v>
      </c>
      <c r="F11" s="113"/>
      <c r="G11" s="110">
        <v>3</v>
      </c>
      <c r="H11" s="110">
        <v>6</v>
      </c>
      <c r="I11" s="112">
        <v>1863.09</v>
      </c>
      <c r="J11" s="114">
        <v>19</v>
      </c>
      <c r="K11" s="116" t="s">
        <v>63</v>
      </c>
      <c r="L11" s="110">
        <v>3</v>
      </c>
      <c r="M11" s="110">
        <v>7</v>
      </c>
      <c r="N11" s="107">
        <v>1912.25</v>
      </c>
      <c r="O11" s="108"/>
      <c r="P11" s="110">
        <v>3</v>
      </c>
      <c r="Q11" s="110">
        <v>11</v>
      </c>
      <c r="R11" s="112">
        <v>2131.4299999999998</v>
      </c>
    </row>
    <row r="12" spans="1:18" x14ac:dyDescent="0.3">
      <c r="A12" s="108"/>
      <c r="B12" s="117"/>
      <c r="C12" s="110"/>
      <c r="D12" s="110"/>
      <c r="E12" s="112"/>
      <c r="F12" s="113"/>
      <c r="G12" s="110">
        <v>4</v>
      </c>
      <c r="H12" s="110">
        <v>7</v>
      </c>
      <c r="I12" s="112">
        <v>1912.25</v>
      </c>
      <c r="J12" s="118">
        <v>20</v>
      </c>
      <c r="K12" s="116" t="s">
        <v>63</v>
      </c>
      <c r="L12" s="110">
        <v>4</v>
      </c>
      <c r="M12" s="110">
        <v>8</v>
      </c>
      <c r="N12" s="107">
        <v>1960.02</v>
      </c>
      <c r="O12" s="108"/>
      <c r="P12" s="110">
        <v>4</v>
      </c>
      <c r="Q12" s="110">
        <v>12</v>
      </c>
      <c r="R12" s="112">
        <v>2197.46</v>
      </c>
    </row>
    <row r="13" spans="1:18" x14ac:dyDescent="0.3">
      <c r="A13" s="119"/>
      <c r="B13" s="120"/>
      <c r="C13" s="110"/>
      <c r="D13" s="110"/>
      <c r="E13" s="113"/>
      <c r="F13" s="113"/>
      <c r="G13" s="110">
        <v>5</v>
      </c>
      <c r="H13" s="110">
        <v>8</v>
      </c>
      <c r="I13" s="112">
        <v>1960.02</v>
      </c>
      <c r="J13" s="121"/>
      <c r="K13" s="110"/>
      <c r="L13" s="110">
        <v>5</v>
      </c>
      <c r="M13" s="110">
        <v>9</v>
      </c>
      <c r="N13" s="107">
        <v>2012.01</v>
      </c>
      <c r="O13" s="108"/>
      <c r="P13" s="110">
        <v>5</v>
      </c>
      <c r="Q13" s="110">
        <v>13</v>
      </c>
      <c r="R13" s="112">
        <v>2271.94</v>
      </c>
    </row>
    <row r="14" spans="1:18" x14ac:dyDescent="0.3">
      <c r="A14" s="122"/>
      <c r="B14" s="113"/>
      <c r="C14" s="110"/>
      <c r="D14" s="110"/>
      <c r="E14" s="113"/>
      <c r="F14" s="113"/>
      <c r="G14" s="110">
        <v>11</v>
      </c>
      <c r="H14" s="110">
        <v>9</v>
      </c>
      <c r="I14" s="112">
        <v>2012.01</v>
      </c>
      <c r="J14" s="114"/>
      <c r="K14" s="110"/>
      <c r="L14" s="110"/>
      <c r="M14" s="110"/>
      <c r="N14" s="123"/>
      <c r="O14" s="108"/>
      <c r="P14" s="110">
        <v>6</v>
      </c>
      <c r="Q14" s="110">
        <v>14</v>
      </c>
      <c r="R14" s="112">
        <v>2346.39</v>
      </c>
    </row>
    <row r="15" spans="1:18" x14ac:dyDescent="0.3">
      <c r="A15" s="108"/>
      <c r="B15" s="113"/>
      <c r="C15" s="110"/>
      <c r="D15" s="110"/>
      <c r="E15" s="113"/>
      <c r="F15" s="113"/>
      <c r="G15" s="110">
        <v>13</v>
      </c>
      <c r="H15" s="110">
        <v>10</v>
      </c>
      <c r="I15" s="112">
        <v>2068.21</v>
      </c>
      <c r="J15" s="114"/>
      <c r="K15" s="110"/>
      <c r="L15" s="110"/>
      <c r="M15" s="110"/>
      <c r="N15" s="123"/>
      <c r="O15" s="108"/>
      <c r="P15" s="110">
        <v>7</v>
      </c>
      <c r="Q15" s="110">
        <v>15</v>
      </c>
      <c r="R15" s="112">
        <v>2415.2800000000002</v>
      </c>
    </row>
    <row r="16" spans="1:18" x14ac:dyDescent="0.3">
      <c r="A16" s="108"/>
      <c r="B16" s="113"/>
      <c r="C16" s="113"/>
      <c r="D16" s="113"/>
      <c r="E16" s="113"/>
      <c r="F16" s="113"/>
      <c r="G16" s="110"/>
      <c r="H16" s="110"/>
      <c r="I16" s="124"/>
      <c r="J16" s="108"/>
      <c r="K16" s="113"/>
      <c r="L16" s="113"/>
      <c r="M16" s="113"/>
      <c r="N16" s="123"/>
      <c r="O16" s="108"/>
      <c r="P16" s="110">
        <v>8</v>
      </c>
      <c r="Q16" s="110">
        <v>16</v>
      </c>
      <c r="R16" s="112">
        <v>2492.5100000000002</v>
      </c>
    </row>
    <row r="17" spans="1:18" x14ac:dyDescent="0.3">
      <c r="A17" s="108"/>
      <c r="B17" s="113"/>
      <c r="C17" s="113"/>
      <c r="D17" s="113"/>
      <c r="E17" s="113"/>
      <c r="F17" s="113"/>
      <c r="G17" s="113"/>
      <c r="H17" s="113"/>
      <c r="I17" s="124"/>
      <c r="J17" s="108"/>
      <c r="K17" s="113"/>
      <c r="L17" s="113"/>
      <c r="M17" s="113"/>
      <c r="N17" s="123"/>
      <c r="O17" s="108"/>
      <c r="P17" s="110">
        <v>14</v>
      </c>
      <c r="Q17" s="110">
        <v>17</v>
      </c>
      <c r="R17" s="112">
        <v>2555.7399999999998</v>
      </c>
    </row>
    <row r="18" spans="1:18" ht="15" thickBot="1" x14ac:dyDescent="0.35">
      <c r="A18" s="125"/>
      <c r="B18" s="126"/>
      <c r="C18" s="126"/>
      <c r="D18" s="127"/>
      <c r="E18" s="126"/>
      <c r="F18" s="126"/>
      <c r="G18" s="126"/>
      <c r="H18" s="126"/>
      <c r="I18" s="128"/>
      <c r="J18" s="125"/>
      <c r="K18" s="126"/>
      <c r="L18" s="126"/>
      <c r="M18" s="126"/>
      <c r="N18" s="129"/>
      <c r="O18" s="125"/>
      <c r="P18" s="127">
        <v>16</v>
      </c>
      <c r="Q18" s="127">
        <v>18</v>
      </c>
      <c r="R18" s="130">
        <v>2631.63</v>
      </c>
    </row>
    <row r="19" spans="1:18" x14ac:dyDescent="0.3">
      <c r="A19" s="81" t="s">
        <v>64</v>
      </c>
      <c r="B19" s="131"/>
      <c r="C19" s="131"/>
      <c r="D19" s="131"/>
      <c r="E19" s="102"/>
      <c r="F19" s="102"/>
      <c r="G19" s="102"/>
      <c r="H19" s="102"/>
      <c r="I19" s="132"/>
      <c r="J19" s="81" t="s">
        <v>65</v>
      </c>
      <c r="K19" s="131"/>
      <c r="L19" s="131"/>
      <c r="M19" s="131"/>
      <c r="N19" s="131"/>
      <c r="O19" s="131"/>
      <c r="P19" s="131"/>
      <c r="Q19" s="131"/>
      <c r="R19" s="133"/>
    </row>
    <row r="20" spans="1:18" x14ac:dyDescent="0.3">
      <c r="A20" s="86" t="s">
        <v>59</v>
      </c>
      <c r="B20" s="87"/>
      <c r="C20" s="87" t="s">
        <v>60</v>
      </c>
      <c r="D20" s="87"/>
      <c r="E20" s="88"/>
      <c r="F20" s="88"/>
      <c r="G20" s="88" t="s">
        <v>61</v>
      </c>
      <c r="H20" s="88"/>
      <c r="I20" s="89"/>
      <c r="J20" s="86" t="s">
        <v>59</v>
      </c>
      <c r="K20" s="87"/>
      <c r="L20" s="87" t="s">
        <v>60</v>
      </c>
      <c r="M20" s="87"/>
      <c r="N20" s="87"/>
      <c r="O20" s="87"/>
      <c r="P20" s="87" t="s">
        <v>61</v>
      </c>
      <c r="Q20" s="87"/>
      <c r="R20" s="90"/>
    </row>
    <row r="21" spans="1:18" ht="15" thickBot="1" x14ac:dyDescent="0.35">
      <c r="A21" s="97"/>
      <c r="B21" s="99">
        <v>8</v>
      </c>
      <c r="C21" s="99"/>
      <c r="D21" s="99">
        <v>9</v>
      </c>
      <c r="E21" s="94"/>
      <c r="F21" s="94"/>
      <c r="G21" s="95"/>
      <c r="H21" s="95">
        <v>10</v>
      </c>
      <c r="I21" s="134"/>
      <c r="J21" s="135"/>
      <c r="K21" s="136">
        <v>28</v>
      </c>
      <c r="L21" s="137"/>
      <c r="M21" s="137">
        <v>29</v>
      </c>
      <c r="N21" s="138"/>
      <c r="O21" s="139"/>
      <c r="P21" s="99"/>
      <c r="Q21" s="99">
        <v>30</v>
      </c>
      <c r="R21" s="140"/>
    </row>
    <row r="22" spans="1:18" x14ac:dyDescent="0.3">
      <c r="A22" s="105"/>
      <c r="B22" s="106"/>
      <c r="C22" s="106"/>
      <c r="D22" s="106"/>
      <c r="E22" s="141"/>
      <c r="F22" s="141"/>
      <c r="G22" s="106"/>
      <c r="H22" s="106"/>
      <c r="I22" s="109"/>
      <c r="J22" s="142"/>
      <c r="K22" s="103"/>
      <c r="L22" s="103"/>
      <c r="M22" s="103"/>
      <c r="N22" s="132"/>
      <c r="O22" s="143"/>
      <c r="P22" s="106"/>
      <c r="Q22" s="106"/>
      <c r="R22" s="144"/>
    </row>
    <row r="23" spans="1:18" x14ac:dyDescent="0.3">
      <c r="A23" s="114"/>
      <c r="B23" s="110"/>
      <c r="C23" s="110">
        <v>0</v>
      </c>
      <c r="D23" s="111" t="s">
        <v>66</v>
      </c>
      <c r="E23" s="112">
        <v>1635.49</v>
      </c>
      <c r="F23" s="113"/>
      <c r="G23" s="110">
        <v>0</v>
      </c>
      <c r="H23" s="110">
        <v>4</v>
      </c>
      <c r="I23" s="107">
        <v>1763.33</v>
      </c>
      <c r="J23" s="114"/>
      <c r="K23" s="110"/>
      <c r="L23" s="110">
        <v>0</v>
      </c>
      <c r="M23" s="110">
        <v>6</v>
      </c>
      <c r="N23" s="145">
        <v>1863.09</v>
      </c>
      <c r="O23" s="146"/>
      <c r="P23" s="110">
        <v>0</v>
      </c>
      <c r="Q23" s="110">
        <v>8</v>
      </c>
      <c r="R23" s="112">
        <v>1960.02</v>
      </c>
    </row>
    <row r="24" spans="1:18" x14ac:dyDescent="0.3">
      <c r="A24" s="114"/>
      <c r="B24" s="110"/>
      <c r="C24" s="110">
        <v>1</v>
      </c>
      <c r="D24" s="111" t="s">
        <v>62</v>
      </c>
      <c r="E24" s="112">
        <v>1666.38</v>
      </c>
      <c r="F24" s="113"/>
      <c r="G24" s="110">
        <v>1</v>
      </c>
      <c r="H24" s="110">
        <v>5</v>
      </c>
      <c r="I24" s="107">
        <v>1827.93</v>
      </c>
      <c r="J24" s="114"/>
      <c r="K24" s="110"/>
      <c r="L24" s="110">
        <v>1</v>
      </c>
      <c r="M24" s="110">
        <v>7</v>
      </c>
      <c r="N24" s="145">
        <v>1912.25</v>
      </c>
      <c r="O24" s="146"/>
      <c r="P24" s="110">
        <v>1</v>
      </c>
      <c r="Q24" s="110">
        <v>10</v>
      </c>
      <c r="R24" s="112">
        <v>2068.21</v>
      </c>
    </row>
    <row r="25" spans="1:18" x14ac:dyDescent="0.3">
      <c r="A25" s="114">
        <v>19</v>
      </c>
      <c r="B25" s="116" t="s">
        <v>63</v>
      </c>
      <c r="C25" s="110">
        <v>2</v>
      </c>
      <c r="D25" s="111" t="s">
        <v>69</v>
      </c>
      <c r="E25" s="112">
        <v>1697.25</v>
      </c>
      <c r="F25" s="113"/>
      <c r="G25" s="110">
        <v>2</v>
      </c>
      <c r="H25" s="110">
        <v>6</v>
      </c>
      <c r="I25" s="107">
        <v>1863.09</v>
      </c>
      <c r="J25" s="114">
        <v>19</v>
      </c>
      <c r="K25" s="147" t="s">
        <v>63</v>
      </c>
      <c r="L25" s="110">
        <v>2</v>
      </c>
      <c r="M25" s="110">
        <v>8</v>
      </c>
      <c r="N25" s="145">
        <v>1960.02</v>
      </c>
      <c r="O25" s="146"/>
      <c r="P25" s="110">
        <v>2</v>
      </c>
      <c r="Q25" s="110">
        <v>12</v>
      </c>
      <c r="R25" s="112">
        <v>2197.46</v>
      </c>
    </row>
    <row r="26" spans="1:18" x14ac:dyDescent="0.3">
      <c r="A26" s="118">
        <v>20</v>
      </c>
      <c r="B26" s="116" t="s">
        <v>63</v>
      </c>
      <c r="C26" s="110">
        <v>3</v>
      </c>
      <c r="D26" s="110">
        <v>4</v>
      </c>
      <c r="E26" s="112">
        <v>1763.33</v>
      </c>
      <c r="F26" s="113"/>
      <c r="G26" s="110">
        <v>3</v>
      </c>
      <c r="H26" s="110">
        <v>7</v>
      </c>
      <c r="I26" s="107">
        <v>1912.25</v>
      </c>
      <c r="J26" s="148" t="s">
        <v>67</v>
      </c>
      <c r="K26" s="147" t="s">
        <v>63</v>
      </c>
      <c r="L26" s="110">
        <v>3</v>
      </c>
      <c r="M26" s="110">
        <v>9</v>
      </c>
      <c r="N26" s="145">
        <v>2012.01</v>
      </c>
      <c r="O26" s="146"/>
      <c r="P26" s="110">
        <v>3</v>
      </c>
      <c r="Q26" s="110">
        <v>13</v>
      </c>
      <c r="R26" s="112">
        <v>2271.94</v>
      </c>
    </row>
    <row r="27" spans="1:18" x14ac:dyDescent="0.3">
      <c r="A27" s="110"/>
      <c r="B27" s="149"/>
      <c r="C27" s="110">
        <v>4</v>
      </c>
      <c r="D27" s="110">
        <v>5</v>
      </c>
      <c r="E27" s="112">
        <v>1827.93</v>
      </c>
      <c r="F27" s="113"/>
      <c r="G27" s="110">
        <v>4</v>
      </c>
      <c r="H27" s="110">
        <v>8</v>
      </c>
      <c r="I27" s="107">
        <v>1960.02</v>
      </c>
      <c r="J27" s="150"/>
      <c r="K27" s="110"/>
      <c r="L27" s="110">
        <v>4</v>
      </c>
      <c r="M27" s="110">
        <v>10</v>
      </c>
      <c r="N27" s="145">
        <v>2068.21</v>
      </c>
      <c r="O27" s="146"/>
      <c r="P27" s="110">
        <v>4</v>
      </c>
      <c r="Q27" s="110">
        <v>14</v>
      </c>
      <c r="R27" s="112">
        <v>2346.39</v>
      </c>
    </row>
    <row r="28" spans="1:18" x14ac:dyDescent="0.3">
      <c r="A28" s="121"/>
      <c r="B28" s="110"/>
      <c r="C28" s="110"/>
      <c r="D28" s="110"/>
      <c r="E28" s="113"/>
      <c r="F28" s="113"/>
      <c r="G28" s="110">
        <v>5</v>
      </c>
      <c r="H28" s="110">
        <v>9</v>
      </c>
      <c r="I28" s="107">
        <v>2012.01</v>
      </c>
      <c r="J28" s="150"/>
      <c r="K28" s="110"/>
      <c r="L28" s="110">
        <v>5</v>
      </c>
      <c r="M28" s="110">
        <v>11</v>
      </c>
      <c r="N28" s="145">
        <v>2131.4299999999998</v>
      </c>
      <c r="O28" s="146"/>
      <c r="P28" s="110">
        <v>5</v>
      </c>
      <c r="Q28" s="110">
        <v>15</v>
      </c>
      <c r="R28" s="112">
        <v>2415.2800000000002</v>
      </c>
    </row>
    <row r="29" spans="1:18" x14ac:dyDescent="0.3">
      <c r="A29" s="108"/>
      <c r="B29" s="113"/>
      <c r="C29" s="113"/>
      <c r="D29" s="113"/>
      <c r="E29" s="113"/>
      <c r="F29" s="113"/>
      <c r="G29" s="110">
        <v>6</v>
      </c>
      <c r="H29" s="110">
        <v>10</v>
      </c>
      <c r="I29" s="107">
        <v>2068.21</v>
      </c>
      <c r="J29" s="108"/>
      <c r="K29" s="113"/>
      <c r="L29" s="113"/>
      <c r="M29" s="113"/>
      <c r="N29" s="124"/>
      <c r="O29" s="146"/>
      <c r="P29" s="110">
        <v>6</v>
      </c>
      <c r="Q29" s="110">
        <v>16</v>
      </c>
      <c r="R29" s="112">
        <v>2492.5100000000002</v>
      </c>
    </row>
    <row r="30" spans="1:18" x14ac:dyDescent="0.3">
      <c r="A30" s="108"/>
      <c r="B30" s="113"/>
      <c r="C30" s="113"/>
      <c r="D30" s="113"/>
      <c r="E30" s="113"/>
      <c r="F30" s="113"/>
      <c r="G30" s="110">
        <v>12</v>
      </c>
      <c r="H30" s="110">
        <v>11</v>
      </c>
      <c r="I30" s="107">
        <v>2131.4299999999998</v>
      </c>
      <c r="J30" s="108"/>
      <c r="K30" s="113"/>
      <c r="L30" s="113"/>
      <c r="M30" s="113"/>
      <c r="N30" s="124"/>
      <c r="O30" s="146"/>
      <c r="P30" s="110">
        <v>7</v>
      </c>
      <c r="Q30" s="110">
        <v>17</v>
      </c>
      <c r="R30" s="112">
        <v>2555.7399999999998</v>
      </c>
    </row>
    <row r="31" spans="1:18" x14ac:dyDescent="0.3">
      <c r="A31" s="108"/>
      <c r="B31" s="113"/>
      <c r="C31" s="113"/>
      <c r="D31" s="113"/>
      <c r="E31" s="113"/>
      <c r="F31" s="113"/>
      <c r="G31" s="110">
        <v>14</v>
      </c>
      <c r="H31" s="110">
        <v>12</v>
      </c>
      <c r="I31" s="107">
        <v>2197.46</v>
      </c>
      <c r="J31" s="108"/>
      <c r="K31" s="113"/>
      <c r="L31" s="113"/>
      <c r="M31" s="113"/>
      <c r="N31" s="124"/>
      <c r="O31" s="146"/>
      <c r="P31" s="110">
        <v>8</v>
      </c>
      <c r="Q31" s="110">
        <v>18</v>
      </c>
      <c r="R31" s="112">
        <v>2631.63</v>
      </c>
    </row>
    <row r="32" spans="1:18" x14ac:dyDescent="0.3">
      <c r="A32" s="108"/>
      <c r="B32" s="113"/>
      <c r="C32" s="113"/>
      <c r="D32" s="113"/>
      <c r="E32" s="113"/>
      <c r="F32" s="113"/>
      <c r="G32" s="110"/>
      <c r="H32" s="110"/>
      <c r="I32" s="123"/>
      <c r="J32" s="108"/>
      <c r="K32" s="113"/>
      <c r="L32" s="113"/>
      <c r="M32" s="113"/>
      <c r="N32" s="124"/>
      <c r="O32" s="146"/>
      <c r="P32" s="110">
        <v>14</v>
      </c>
      <c r="Q32" s="110">
        <v>19</v>
      </c>
      <c r="R32" s="112">
        <v>2700.46</v>
      </c>
    </row>
    <row r="33" spans="1:18" x14ac:dyDescent="0.3">
      <c r="A33" s="108"/>
      <c r="B33" s="113"/>
      <c r="C33" s="113"/>
      <c r="D33" s="113"/>
      <c r="E33" s="113"/>
      <c r="F33" s="113"/>
      <c r="G33" s="113"/>
      <c r="H33" s="113"/>
      <c r="I33" s="123"/>
      <c r="J33" s="108"/>
      <c r="K33" s="113"/>
      <c r="L33" s="113"/>
      <c r="M33" s="113"/>
      <c r="N33" s="124"/>
      <c r="O33" s="146"/>
      <c r="P33" s="110">
        <v>16</v>
      </c>
      <c r="Q33" s="110">
        <v>20</v>
      </c>
      <c r="R33" s="112">
        <v>2773.54</v>
      </c>
    </row>
    <row r="34" spans="1:18" x14ac:dyDescent="0.3">
      <c r="A34" s="108"/>
      <c r="B34" s="113"/>
      <c r="C34" s="113"/>
      <c r="D34" s="113"/>
      <c r="E34" s="113"/>
      <c r="F34" s="113"/>
      <c r="G34" s="113"/>
      <c r="H34" s="113"/>
      <c r="I34" s="123"/>
      <c r="J34" s="108"/>
      <c r="K34" s="113"/>
      <c r="L34" s="113"/>
      <c r="M34" s="113"/>
      <c r="N34" s="124"/>
      <c r="O34" s="146"/>
      <c r="P34" s="113"/>
      <c r="Q34" s="113"/>
      <c r="R34" s="124"/>
    </row>
    <row r="35" spans="1:18" x14ac:dyDescent="0.3">
      <c r="A35" s="108"/>
      <c r="B35" s="113"/>
      <c r="C35" s="113"/>
      <c r="D35" s="113"/>
      <c r="E35" s="113"/>
      <c r="F35" s="113"/>
      <c r="G35" s="113"/>
      <c r="H35" s="113"/>
      <c r="I35" s="123"/>
      <c r="J35" s="108"/>
      <c r="K35" s="113"/>
      <c r="L35" s="113"/>
      <c r="M35" s="113"/>
      <c r="N35" s="124"/>
      <c r="O35" s="146"/>
      <c r="P35" s="113"/>
      <c r="Q35" s="113"/>
      <c r="R35" s="124"/>
    </row>
    <row r="36" spans="1:18" ht="15" thickBot="1" x14ac:dyDescent="0.35">
      <c r="A36" s="125"/>
      <c r="B36" s="126"/>
      <c r="C36" s="126"/>
      <c r="D36" s="126"/>
      <c r="E36" s="126"/>
      <c r="F36" s="126"/>
      <c r="G36" s="126"/>
      <c r="H36" s="126"/>
      <c r="I36" s="129"/>
      <c r="J36" s="125"/>
      <c r="K36" s="151"/>
      <c r="L36" s="126"/>
      <c r="M36" s="126"/>
      <c r="N36" s="128"/>
      <c r="O36" s="152"/>
      <c r="P36" s="126"/>
      <c r="Q36" s="126"/>
      <c r="R36" s="128"/>
    </row>
    <row r="37" spans="1:18" x14ac:dyDescent="0.3">
      <c r="A37" s="78"/>
      <c r="B37" s="78"/>
      <c r="C37" s="78"/>
      <c r="D37" s="78"/>
      <c r="E37" s="78"/>
      <c r="F37" s="78"/>
      <c r="G37" s="78"/>
      <c r="H37" s="78"/>
      <c r="I37" s="78"/>
      <c r="J37" s="78"/>
      <c r="K37" s="78"/>
      <c r="L37" s="78"/>
      <c r="M37" s="78"/>
      <c r="N37" s="78"/>
      <c r="O37" s="78"/>
      <c r="P37" s="78"/>
      <c r="Q37" s="78"/>
      <c r="R37" s="78"/>
    </row>
    <row r="38" spans="1:18" ht="15" thickBot="1" x14ac:dyDescent="0.35">
      <c r="A38" s="78"/>
      <c r="B38" s="78"/>
      <c r="C38" s="78"/>
      <c r="D38" s="78"/>
      <c r="E38" s="78"/>
      <c r="F38" s="78"/>
      <c r="G38" s="78"/>
      <c r="H38" s="78"/>
      <c r="I38" s="78"/>
      <c r="J38" s="78"/>
      <c r="K38" s="78"/>
      <c r="L38" s="78"/>
      <c r="M38" s="78"/>
      <c r="N38" s="78"/>
      <c r="O38" s="78"/>
      <c r="P38" s="78"/>
      <c r="Q38" s="78"/>
      <c r="R38" s="78"/>
    </row>
    <row r="39" spans="1:18" x14ac:dyDescent="0.3">
      <c r="A39" s="81" t="s">
        <v>68</v>
      </c>
      <c r="B39" s="82"/>
      <c r="C39" s="82"/>
      <c r="D39" s="82"/>
      <c r="E39" s="83"/>
      <c r="F39" s="83"/>
      <c r="G39" s="83"/>
      <c r="H39" s="83"/>
      <c r="I39" s="84"/>
      <c r="J39" s="153"/>
      <c r="K39" s="78"/>
      <c r="L39" s="78"/>
      <c r="M39" s="78"/>
      <c r="N39" s="78"/>
      <c r="O39" s="78"/>
      <c r="P39" s="78"/>
      <c r="Q39" s="78"/>
      <c r="R39" s="78"/>
    </row>
    <row r="40" spans="1:18" x14ac:dyDescent="0.3">
      <c r="A40" s="86" t="s">
        <v>59</v>
      </c>
      <c r="B40" s="87"/>
      <c r="C40" s="87" t="s">
        <v>60</v>
      </c>
      <c r="D40" s="87"/>
      <c r="E40" s="88"/>
      <c r="F40" s="88"/>
      <c r="G40" s="88" t="s">
        <v>61</v>
      </c>
      <c r="H40" s="88"/>
      <c r="I40" s="89"/>
      <c r="J40" s="153"/>
      <c r="K40" s="78"/>
      <c r="L40" s="78"/>
      <c r="M40" s="78"/>
      <c r="N40" s="78"/>
      <c r="O40" s="78"/>
      <c r="P40" s="78"/>
      <c r="Q40" s="78"/>
      <c r="R40" s="78"/>
    </row>
    <row r="41" spans="1:18" ht="15" thickBot="1" x14ac:dyDescent="0.35">
      <c r="A41" s="97"/>
      <c r="B41" s="98">
        <v>13</v>
      </c>
      <c r="C41" s="99"/>
      <c r="D41" s="99">
        <v>14</v>
      </c>
      <c r="E41" s="95"/>
      <c r="F41" s="95"/>
      <c r="G41" s="95"/>
      <c r="H41" s="95">
        <v>15</v>
      </c>
      <c r="I41" s="96"/>
      <c r="J41" s="153"/>
      <c r="K41" s="78"/>
      <c r="L41" s="78"/>
      <c r="M41" s="78"/>
      <c r="N41" s="78"/>
      <c r="O41" s="78"/>
      <c r="P41" s="78"/>
      <c r="Q41" s="78"/>
      <c r="R41" s="78"/>
    </row>
    <row r="42" spans="1:18" x14ac:dyDescent="0.3">
      <c r="A42" s="122"/>
      <c r="B42" s="141"/>
      <c r="C42" s="141"/>
      <c r="D42" s="141"/>
      <c r="E42" s="141"/>
      <c r="F42" s="141"/>
      <c r="G42" s="141"/>
      <c r="H42" s="141"/>
      <c r="I42" s="144"/>
      <c r="J42" s="153"/>
      <c r="K42" s="78"/>
      <c r="L42" s="78"/>
      <c r="M42" s="78"/>
      <c r="N42" s="78"/>
      <c r="O42" s="78"/>
      <c r="P42" s="78"/>
      <c r="Q42" s="78"/>
      <c r="R42" s="78"/>
    </row>
    <row r="43" spans="1:18" x14ac:dyDescent="0.3">
      <c r="A43" s="108"/>
      <c r="B43" s="113"/>
      <c r="C43" s="110">
        <v>0</v>
      </c>
      <c r="D43" s="111" t="s">
        <v>62</v>
      </c>
      <c r="E43" s="112">
        <v>1666.38</v>
      </c>
      <c r="F43" s="113"/>
      <c r="G43" s="110">
        <v>0</v>
      </c>
      <c r="H43" s="110">
        <v>5</v>
      </c>
      <c r="I43" s="112">
        <v>1827.93</v>
      </c>
      <c r="J43" s="153"/>
      <c r="K43" s="78"/>
      <c r="L43" s="78"/>
      <c r="M43" s="78"/>
      <c r="N43" s="78"/>
      <c r="O43" s="78"/>
      <c r="P43" s="78"/>
      <c r="Q43" s="78"/>
      <c r="R43" s="78"/>
    </row>
    <row r="44" spans="1:18" x14ac:dyDescent="0.3">
      <c r="A44" s="108"/>
      <c r="B44" s="113"/>
      <c r="C44" s="110">
        <v>1</v>
      </c>
      <c r="D44" s="111" t="s">
        <v>69</v>
      </c>
      <c r="E44" s="112">
        <v>1697.25</v>
      </c>
      <c r="F44" s="113"/>
      <c r="G44" s="110">
        <v>1</v>
      </c>
      <c r="H44" s="110">
        <v>6</v>
      </c>
      <c r="I44" s="112">
        <v>1863.09</v>
      </c>
      <c r="J44" s="153"/>
      <c r="K44" s="78"/>
      <c r="L44" s="78"/>
      <c r="M44" s="78"/>
      <c r="N44" s="78"/>
      <c r="O44" s="78"/>
      <c r="P44" s="78"/>
      <c r="Q44" s="78"/>
      <c r="R44" s="78"/>
    </row>
    <row r="45" spans="1:18" x14ac:dyDescent="0.3">
      <c r="A45" s="114">
        <v>19</v>
      </c>
      <c r="B45" s="112" t="s">
        <v>63</v>
      </c>
      <c r="C45" s="110">
        <v>2</v>
      </c>
      <c r="D45" s="110">
        <v>4</v>
      </c>
      <c r="E45" s="112">
        <v>1763.33</v>
      </c>
      <c r="F45" s="113"/>
      <c r="G45" s="110">
        <v>2</v>
      </c>
      <c r="H45" s="110">
        <v>7</v>
      </c>
      <c r="I45" s="112">
        <v>1912.25</v>
      </c>
      <c r="J45" s="153"/>
      <c r="K45" s="78"/>
      <c r="L45" s="78"/>
      <c r="M45" s="78"/>
      <c r="N45" s="78"/>
      <c r="O45" s="78"/>
      <c r="P45" s="78"/>
      <c r="Q45" s="78"/>
      <c r="R45" s="78"/>
    </row>
    <row r="46" spans="1:18" x14ac:dyDescent="0.3">
      <c r="A46" s="118">
        <v>20</v>
      </c>
      <c r="B46" s="112" t="s">
        <v>63</v>
      </c>
      <c r="C46" s="110">
        <v>3</v>
      </c>
      <c r="D46" s="110">
        <v>5</v>
      </c>
      <c r="E46" s="112">
        <v>1827.93</v>
      </c>
      <c r="F46" s="113"/>
      <c r="G46" s="110">
        <v>3</v>
      </c>
      <c r="H46" s="110">
        <v>8</v>
      </c>
      <c r="I46" s="112">
        <v>1960.02</v>
      </c>
      <c r="J46" s="153"/>
      <c r="K46" s="78"/>
      <c r="L46" s="78"/>
      <c r="M46" s="78"/>
      <c r="N46" s="78"/>
      <c r="O46" s="78"/>
      <c r="P46" s="78"/>
      <c r="Q46" s="78"/>
      <c r="R46" s="78"/>
    </row>
    <row r="47" spans="1:18" x14ac:dyDescent="0.3">
      <c r="A47" s="113"/>
      <c r="B47" s="113"/>
      <c r="C47" s="110">
        <v>4</v>
      </c>
      <c r="D47" s="110">
        <v>6</v>
      </c>
      <c r="E47" s="112">
        <v>1863.09</v>
      </c>
      <c r="F47" s="113"/>
      <c r="G47" s="110">
        <v>4</v>
      </c>
      <c r="H47" s="110">
        <v>9</v>
      </c>
      <c r="I47" s="112">
        <v>2012.01</v>
      </c>
      <c r="J47" s="153"/>
      <c r="K47" s="78"/>
      <c r="L47" s="78"/>
      <c r="M47" s="78"/>
      <c r="N47" s="78"/>
      <c r="O47" s="78"/>
      <c r="P47" s="78"/>
      <c r="Q47" s="78"/>
      <c r="R47" s="78"/>
    </row>
    <row r="48" spans="1:18" x14ac:dyDescent="0.3">
      <c r="A48" s="154"/>
      <c r="B48" s="113"/>
      <c r="C48" s="113"/>
      <c r="D48" s="113"/>
      <c r="E48" s="113"/>
      <c r="F48" s="113"/>
      <c r="G48" s="110">
        <v>5</v>
      </c>
      <c r="H48" s="110">
        <v>10</v>
      </c>
      <c r="I48" s="112">
        <v>2068.21</v>
      </c>
      <c r="J48" s="153"/>
      <c r="K48" s="78"/>
      <c r="L48" s="78"/>
      <c r="M48" s="78"/>
      <c r="N48" s="78"/>
      <c r="O48" s="78"/>
      <c r="P48" s="78"/>
      <c r="Q48" s="78"/>
      <c r="R48" s="78"/>
    </row>
    <row r="49" spans="1:18" x14ac:dyDescent="0.3">
      <c r="A49" s="108"/>
      <c r="B49" s="113"/>
      <c r="C49" s="113"/>
      <c r="D49" s="113"/>
      <c r="E49" s="113"/>
      <c r="F49" s="113"/>
      <c r="G49" s="110">
        <v>6</v>
      </c>
      <c r="H49" s="110">
        <v>11</v>
      </c>
      <c r="I49" s="112">
        <v>2131.4299999999998</v>
      </c>
      <c r="J49" s="153"/>
      <c r="K49" s="78"/>
      <c r="L49" s="78"/>
      <c r="M49" s="78"/>
      <c r="N49" s="78"/>
      <c r="O49" s="78"/>
      <c r="P49" s="78"/>
      <c r="Q49" s="78"/>
      <c r="R49" s="78"/>
    </row>
    <row r="50" spans="1:18" x14ac:dyDescent="0.3">
      <c r="A50" s="108"/>
      <c r="B50" s="113"/>
      <c r="C50" s="113"/>
      <c r="D50" s="113"/>
      <c r="E50" s="113"/>
      <c r="F50" s="113"/>
      <c r="G50" s="110">
        <v>7</v>
      </c>
      <c r="H50" s="110">
        <v>12</v>
      </c>
      <c r="I50" s="112">
        <v>2197.46</v>
      </c>
      <c r="J50" s="153"/>
      <c r="K50" s="78"/>
      <c r="L50" s="78"/>
      <c r="M50" s="78"/>
      <c r="N50" s="78"/>
      <c r="O50" s="78"/>
      <c r="P50" s="78"/>
      <c r="Q50" s="78"/>
      <c r="R50" s="78"/>
    </row>
    <row r="51" spans="1:18" x14ac:dyDescent="0.3">
      <c r="A51" s="108"/>
      <c r="B51" s="113"/>
      <c r="C51" s="113"/>
      <c r="D51" s="113"/>
      <c r="E51" s="113"/>
      <c r="F51" s="113"/>
      <c r="G51" s="110">
        <v>13</v>
      </c>
      <c r="H51" s="110">
        <v>13</v>
      </c>
      <c r="I51" s="112">
        <v>2271.94</v>
      </c>
      <c r="J51" s="153"/>
      <c r="K51" s="78"/>
      <c r="L51" s="78"/>
      <c r="M51" s="78"/>
      <c r="N51" s="78"/>
      <c r="O51" s="78"/>
      <c r="P51" s="78"/>
      <c r="Q51" s="78"/>
      <c r="R51" s="78"/>
    </row>
    <row r="52" spans="1:18" x14ac:dyDescent="0.3">
      <c r="A52" s="108"/>
      <c r="B52" s="113"/>
      <c r="C52" s="113"/>
      <c r="D52" s="113"/>
      <c r="E52" s="113"/>
      <c r="F52" s="113"/>
      <c r="G52" s="110">
        <v>15</v>
      </c>
      <c r="H52" s="110">
        <v>14</v>
      </c>
      <c r="I52" s="112">
        <v>2346.39</v>
      </c>
      <c r="J52" s="153"/>
      <c r="K52" s="78"/>
      <c r="L52" s="78"/>
      <c r="M52" s="78"/>
      <c r="N52" s="78"/>
      <c r="O52" s="78"/>
      <c r="P52" s="78"/>
      <c r="Q52" s="78"/>
      <c r="R52" s="78"/>
    </row>
    <row r="53" spans="1:18" ht="15" thickBot="1" x14ac:dyDescent="0.35">
      <c r="A53" s="125"/>
      <c r="B53" s="126"/>
      <c r="C53" s="126"/>
      <c r="D53" s="126"/>
      <c r="E53" s="126"/>
      <c r="F53" s="126"/>
      <c r="G53" s="126"/>
      <c r="H53" s="126"/>
      <c r="I53" s="128"/>
      <c r="J53" s="153"/>
      <c r="K53" s="78"/>
      <c r="L53" s="78"/>
      <c r="M53" s="78"/>
      <c r="N53" s="78"/>
      <c r="O53" s="78"/>
      <c r="P53" s="78"/>
      <c r="Q53" s="78"/>
      <c r="R53" s="78"/>
    </row>
    <row r="54" spans="1:18" x14ac:dyDescent="0.3">
      <c r="A54" s="81" t="s">
        <v>70</v>
      </c>
      <c r="B54" s="82"/>
      <c r="C54" s="82"/>
      <c r="D54" s="82"/>
      <c r="E54" s="83"/>
      <c r="F54" s="83"/>
      <c r="G54" s="83"/>
      <c r="H54" s="83"/>
      <c r="I54" s="84"/>
      <c r="J54" s="153"/>
      <c r="K54" s="78"/>
      <c r="L54" s="78"/>
      <c r="M54" s="78"/>
      <c r="N54" s="78"/>
      <c r="O54" s="78"/>
      <c r="P54" s="78"/>
      <c r="Q54" s="78"/>
      <c r="R54" s="78"/>
    </row>
    <row r="55" spans="1:18" x14ac:dyDescent="0.3">
      <c r="A55" s="86" t="s">
        <v>59</v>
      </c>
      <c r="B55" s="87"/>
      <c r="C55" s="87" t="s">
        <v>60</v>
      </c>
      <c r="D55" s="87"/>
      <c r="E55" s="88"/>
      <c r="F55" s="88"/>
      <c r="G55" s="88" t="s">
        <v>61</v>
      </c>
      <c r="H55" s="88"/>
      <c r="I55" s="89"/>
      <c r="J55" s="153"/>
      <c r="K55" s="78"/>
      <c r="L55" s="78"/>
      <c r="M55" s="78"/>
      <c r="N55" s="78"/>
      <c r="O55" s="78"/>
      <c r="P55" s="78"/>
      <c r="Q55" s="78"/>
      <c r="R55" s="78"/>
    </row>
    <row r="56" spans="1:18" ht="15" thickBot="1" x14ac:dyDescent="0.35">
      <c r="A56" s="97"/>
      <c r="B56" s="98">
        <v>18</v>
      </c>
      <c r="C56" s="99"/>
      <c r="D56" s="99">
        <v>19</v>
      </c>
      <c r="E56" s="94"/>
      <c r="F56" s="94"/>
      <c r="G56" s="94"/>
      <c r="H56" s="95">
        <v>20</v>
      </c>
      <c r="I56" s="134"/>
      <c r="J56" s="153"/>
      <c r="K56" s="78"/>
      <c r="L56" s="78"/>
      <c r="M56" s="78"/>
      <c r="N56" s="78"/>
      <c r="O56" s="78"/>
      <c r="P56" s="78"/>
      <c r="Q56" s="78"/>
      <c r="R56" s="78"/>
    </row>
    <row r="57" spans="1:18" x14ac:dyDescent="0.3">
      <c r="A57" s="142"/>
      <c r="B57" s="103"/>
      <c r="C57" s="103"/>
      <c r="D57" s="103"/>
      <c r="E57" s="102"/>
      <c r="F57" s="102"/>
      <c r="G57" s="102"/>
      <c r="H57" s="102"/>
      <c r="I57" s="132"/>
      <c r="J57" s="153"/>
      <c r="K57" s="78"/>
      <c r="L57" s="78"/>
      <c r="M57" s="78"/>
      <c r="N57" s="78"/>
      <c r="O57" s="78"/>
      <c r="P57" s="78"/>
      <c r="Q57" s="78"/>
      <c r="R57" s="78"/>
    </row>
    <row r="58" spans="1:18" x14ac:dyDescent="0.3">
      <c r="A58" s="114"/>
      <c r="B58" s="110"/>
      <c r="C58" s="110">
        <v>0</v>
      </c>
      <c r="D58" s="111" t="s">
        <v>69</v>
      </c>
      <c r="E58" s="112">
        <v>1697.25</v>
      </c>
      <c r="F58" s="113"/>
      <c r="G58" s="110">
        <v>0</v>
      </c>
      <c r="H58" s="110">
        <v>6</v>
      </c>
      <c r="I58" s="112">
        <v>1863.09</v>
      </c>
      <c r="J58" s="153"/>
      <c r="K58" s="78"/>
      <c r="L58" s="78"/>
      <c r="M58" s="78"/>
      <c r="N58" s="78"/>
      <c r="O58" s="78"/>
      <c r="P58" s="78"/>
      <c r="Q58" s="78"/>
      <c r="R58" s="78"/>
    </row>
    <row r="59" spans="1:18" x14ac:dyDescent="0.3">
      <c r="A59" s="114"/>
      <c r="B59" s="110"/>
      <c r="C59" s="110">
        <v>1</v>
      </c>
      <c r="D59" s="110">
        <v>4</v>
      </c>
      <c r="E59" s="112">
        <v>1763.33</v>
      </c>
      <c r="F59" s="113"/>
      <c r="G59" s="110">
        <v>1</v>
      </c>
      <c r="H59" s="110">
        <v>7</v>
      </c>
      <c r="I59" s="112">
        <v>1912.25</v>
      </c>
      <c r="J59" s="153"/>
      <c r="K59" s="78"/>
      <c r="L59" s="78"/>
      <c r="M59" s="78"/>
      <c r="N59" s="78"/>
      <c r="O59" s="78"/>
      <c r="P59" s="78"/>
      <c r="Q59" s="78"/>
      <c r="R59" s="78"/>
    </row>
    <row r="60" spans="1:18" x14ac:dyDescent="0.3">
      <c r="A60" s="114">
        <v>19</v>
      </c>
      <c r="B60" s="116"/>
      <c r="C60" s="110">
        <v>2</v>
      </c>
      <c r="D60" s="110">
        <v>5</v>
      </c>
      <c r="E60" s="112">
        <v>1827.93</v>
      </c>
      <c r="F60" s="113"/>
      <c r="G60" s="110">
        <v>2</v>
      </c>
      <c r="H60" s="110">
        <v>8</v>
      </c>
      <c r="I60" s="112">
        <v>1960.02</v>
      </c>
      <c r="J60" s="153"/>
      <c r="K60" s="78"/>
      <c r="L60" s="78"/>
      <c r="M60" s="78"/>
      <c r="N60" s="78"/>
      <c r="O60" s="78"/>
      <c r="P60" s="78"/>
      <c r="Q60" s="78"/>
      <c r="R60" s="78"/>
    </row>
    <row r="61" spans="1:18" x14ac:dyDescent="0.3">
      <c r="A61" s="118">
        <v>20</v>
      </c>
      <c r="B61" s="155"/>
      <c r="C61" s="110">
        <v>3</v>
      </c>
      <c r="D61" s="110">
        <v>6</v>
      </c>
      <c r="E61" s="112">
        <v>1863.09</v>
      </c>
      <c r="F61" s="113"/>
      <c r="G61" s="110">
        <v>3</v>
      </c>
      <c r="H61" s="110">
        <v>9</v>
      </c>
      <c r="I61" s="112">
        <v>2012.01</v>
      </c>
      <c r="J61" s="78"/>
      <c r="K61" s="78"/>
      <c r="L61" s="78"/>
      <c r="M61" s="78"/>
      <c r="N61" s="78"/>
      <c r="O61" s="78"/>
      <c r="P61" s="78"/>
      <c r="Q61" s="78"/>
      <c r="R61" s="78"/>
    </row>
    <row r="62" spans="1:18" x14ac:dyDescent="0.3">
      <c r="A62" s="110"/>
      <c r="B62" s="110"/>
      <c r="C62" s="110">
        <v>4</v>
      </c>
      <c r="D62" s="110">
        <v>7</v>
      </c>
      <c r="E62" s="112">
        <v>1912.25</v>
      </c>
      <c r="F62" s="113"/>
      <c r="G62" s="110">
        <v>4</v>
      </c>
      <c r="H62" s="110">
        <v>10</v>
      </c>
      <c r="I62" s="112">
        <v>2068.21</v>
      </c>
      <c r="J62" s="78"/>
      <c r="K62" s="78"/>
      <c r="L62" s="78"/>
      <c r="M62" s="78"/>
      <c r="N62" s="78"/>
      <c r="O62" s="78"/>
      <c r="P62" s="78"/>
      <c r="Q62" s="78"/>
      <c r="R62" s="78"/>
    </row>
    <row r="63" spans="1:18" x14ac:dyDescent="0.3">
      <c r="A63" s="156"/>
      <c r="B63" s="110"/>
      <c r="C63" s="110"/>
      <c r="D63" s="110"/>
      <c r="E63" s="113"/>
      <c r="F63" s="113"/>
      <c r="G63" s="110">
        <v>5</v>
      </c>
      <c r="H63" s="110">
        <v>11</v>
      </c>
      <c r="I63" s="112">
        <v>2131.4299999999998</v>
      </c>
      <c r="J63" s="78"/>
      <c r="K63" s="78"/>
      <c r="L63" s="78"/>
      <c r="M63" s="78"/>
      <c r="N63" s="78"/>
      <c r="O63" s="78"/>
      <c r="P63" s="78"/>
      <c r="Q63" s="78"/>
      <c r="R63" s="78"/>
    </row>
    <row r="64" spans="1:18" x14ac:dyDescent="0.3">
      <c r="A64" s="108"/>
      <c r="B64" s="113"/>
      <c r="C64" s="113"/>
      <c r="D64" s="113"/>
      <c r="E64" s="113"/>
      <c r="F64" s="113"/>
      <c r="G64" s="110">
        <v>6</v>
      </c>
      <c r="H64" s="110">
        <v>12</v>
      </c>
      <c r="I64" s="112">
        <v>2197.46</v>
      </c>
      <c r="J64" s="78"/>
      <c r="K64" s="78"/>
      <c r="L64" s="78"/>
      <c r="M64" s="78"/>
      <c r="N64" s="78"/>
      <c r="O64" s="78"/>
      <c r="P64" s="78"/>
      <c r="Q64" s="78"/>
      <c r="R64" s="78"/>
    </row>
    <row r="65" spans="1:18" x14ac:dyDescent="0.3">
      <c r="A65" s="108"/>
      <c r="B65" s="113"/>
      <c r="C65" s="113"/>
      <c r="D65" s="113"/>
      <c r="E65" s="113"/>
      <c r="F65" s="113"/>
      <c r="G65" s="110">
        <v>7</v>
      </c>
      <c r="H65" s="110">
        <v>13</v>
      </c>
      <c r="I65" s="112">
        <v>2271.94</v>
      </c>
      <c r="J65" s="78"/>
      <c r="K65" s="78"/>
      <c r="L65" s="78"/>
      <c r="M65" s="78"/>
      <c r="N65" s="78"/>
      <c r="O65" s="78"/>
      <c r="P65" s="78"/>
      <c r="Q65" s="78"/>
      <c r="R65" s="78"/>
    </row>
    <row r="66" spans="1:18" x14ac:dyDescent="0.3">
      <c r="A66" s="108"/>
      <c r="B66" s="113"/>
      <c r="C66" s="113"/>
      <c r="D66" s="113"/>
      <c r="E66" s="113"/>
      <c r="F66" s="113"/>
      <c r="G66" s="110">
        <v>8</v>
      </c>
      <c r="H66" s="110">
        <v>14</v>
      </c>
      <c r="I66" s="112">
        <v>2346.39</v>
      </c>
      <c r="J66" s="78"/>
      <c r="K66" s="78"/>
      <c r="L66" s="78"/>
      <c r="M66" s="78"/>
      <c r="N66" s="78"/>
      <c r="O66" s="78"/>
      <c r="P66" s="78"/>
      <c r="Q66" s="78"/>
      <c r="R66" s="78"/>
    </row>
    <row r="67" spans="1:18" x14ac:dyDescent="0.3">
      <c r="A67" s="108"/>
      <c r="B67" s="113"/>
      <c r="C67" s="113"/>
      <c r="D67" s="113"/>
      <c r="E67" s="113"/>
      <c r="F67" s="113"/>
      <c r="G67" s="110">
        <v>14</v>
      </c>
      <c r="H67" s="110">
        <v>15</v>
      </c>
      <c r="I67" s="112">
        <v>2415.2800000000002</v>
      </c>
      <c r="J67" s="78"/>
      <c r="K67" s="78"/>
      <c r="L67" s="78"/>
      <c r="M67" s="78"/>
      <c r="N67" s="78"/>
      <c r="O67" s="78"/>
      <c r="P67" s="78"/>
      <c r="Q67" s="78"/>
      <c r="R67" s="78"/>
    </row>
    <row r="68" spans="1:18" ht="15" thickBot="1" x14ac:dyDescent="0.35">
      <c r="A68" s="125"/>
      <c r="B68" s="126"/>
      <c r="C68" s="126"/>
      <c r="D68" s="126"/>
      <c r="E68" s="126"/>
      <c r="F68" s="126"/>
      <c r="G68" s="127">
        <v>16</v>
      </c>
      <c r="H68" s="127">
        <v>16</v>
      </c>
      <c r="I68" s="112">
        <v>2492.5100000000002</v>
      </c>
      <c r="J68" s="78"/>
      <c r="K68" s="78"/>
      <c r="L68" s="78"/>
      <c r="M68" s="78"/>
      <c r="N68" s="78"/>
      <c r="O68" s="78"/>
      <c r="P68" s="78"/>
      <c r="Q68" s="78"/>
      <c r="R68" s="78"/>
    </row>
    <row r="69" spans="1:18" x14ac:dyDescent="0.3">
      <c r="A69" s="73" t="s">
        <v>71</v>
      </c>
      <c r="B69" s="153"/>
      <c r="C69" s="153"/>
      <c r="D69" s="153"/>
      <c r="E69" s="153"/>
      <c r="F69" s="153"/>
      <c r="G69" s="157"/>
      <c r="H69" s="157"/>
      <c r="I69" s="158"/>
      <c r="J69" s="78"/>
      <c r="K69" s="78"/>
      <c r="L69" s="78"/>
      <c r="M69" s="78"/>
      <c r="N69" s="78"/>
      <c r="O69" s="78"/>
      <c r="P69" s="78"/>
      <c r="Q69" s="78"/>
      <c r="R69" s="78"/>
    </row>
    <row r="70" spans="1:18" x14ac:dyDescent="0.3">
      <c r="A70" s="76"/>
      <c r="B70" s="76"/>
      <c r="C70" s="76"/>
      <c r="D70" s="159"/>
      <c r="E70" s="159"/>
      <c r="F70" s="159"/>
      <c r="G70" s="159"/>
      <c r="H70" s="159"/>
      <c r="I70" s="159"/>
      <c r="J70" s="76"/>
      <c r="K70" s="76"/>
      <c r="L70" s="76"/>
      <c r="M70" s="76"/>
      <c r="N70" s="76"/>
      <c r="O70" s="76"/>
      <c r="P70" s="76"/>
      <c r="Q70" s="76"/>
      <c r="R70" s="76"/>
    </row>
    <row r="71" spans="1:18" x14ac:dyDescent="0.3">
      <c r="A71" s="76"/>
      <c r="B71" s="76"/>
      <c r="C71" s="76"/>
      <c r="D71" s="159"/>
      <c r="E71" s="159"/>
      <c r="F71" s="159"/>
      <c r="G71" s="159"/>
      <c r="H71" s="159"/>
      <c r="I71" s="159"/>
      <c r="J71" s="76"/>
      <c r="K71" s="76"/>
      <c r="L71" s="76"/>
      <c r="M71" s="76"/>
      <c r="N71" s="76"/>
      <c r="O71" s="76"/>
      <c r="P71" s="76"/>
      <c r="Q71" s="76"/>
      <c r="R71" s="76"/>
    </row>
    <row r="72" spans="1:18" x14ac:dyDescent="0.3">
      <c r="A72" s="87" t="s">
        <v>72</v>
      </c>
      <c r="B72" s="87"/>
      <c r="C72" s="87"/>
      <c r="D72" s="87"/>
      <c r="E72" s="74"/>
      <c r="F72" s="74"/>
      <c r="G72" s="78"/>
      <c r="H72" s="78"/>
      <c r="I72" s="78"/>
      <c r="J72" s="77"/>
      <c r="K72" s="77"/>
      <c r="L72" s="77"/>
      <c r="M72" s="77"/>
      <c r="N72" s="77"/>
      <c r="O72" s="77"/>
      <c r="P72" s="77"/>
      <c r="Q72" s="77"/>
      <c r="R72" s="77"/>
    </row>
    <row r="73" spans="1:18" x14ac:dyDescent="0.3">
      <c r="A73" s="87"/>
      <c r="B73" s="87"/>
      <c r="C73" s="87"/>
      <c r="D73" s="87"/>
      <c r="E73" s="74"/>
      <c r="F73" s="74"/>
      <c r="G73" s="78"/>
      <c r="H73" s="78"/>
      <c r="I73" s="78"/>
      <c r="J73" s="77"/>
      <c r="K73" s="77"/>
      <c r="L73" s="77"/>
      <c r="M73" s="77"/>
      <c r="N73" s="77"/>
      <c r="O73" s="77"/>
      <c r="P73" s="77"/>
      <c r="Q73" s="77"/>
      <c r="R73" s="77"/>
    </row>
    <row r="74" spans="1:18" x14ac:dyDescent="0.3">
      <c r="A74" s="160"/>
      <c r="B74" s="160"/>
      <c r="C74" s="160"/>
      <c r="D74" s="160"/>
      <c r="E74" s="161"/>
      <c r="F74" s="74"/>
      <c r="G74" s="78"/>
      <c r="H74" s="78"/>
      <c r="I74" s="78"/>
      <c r="J74" s="77"/>
      <c r="K74" s="77"/>
      <c r="L74" s="77"/>
      <c r="M74" s="77"/>
      <c r="N74" s="77"/>
      <c r="O74" s="77"/>
      <c r="P74" s="77"/>
      <c r="Q74" s="77"/>
      <c r="R74" s="77"/>
    </row>
    <row r="75" spans="1:18" x14ac:dyDescent="0.3">
      <c r="A75" s="160" t="s">
        <v>73</v>
      </c>
      <c r="B75" s="160" t="s">
        <v>74</v>
      </c>
      <c r="C75" s="113">
        <v>826.8</v>
      </c>
      <c r="D75" s="44"/>
      <c r="E75" s="162" t="s">
        <v>75</v>
      </c>
      <c r="F75" s="74"/>
      <c r="G75" s="78"/>
      <c r="H75" s="78"/>
      <c r="I75" s="78"/>
      <c r="J75" s="77"/>
      <c r="K75" s="77"/>
      <c r="L75" s="77"/>
      <c r="M75" s="77"/>
      <c r="N75" s="77"/>
      <c r="O75" s="77"/>
      <c r="P75" s="77"/>
      <c r="Q75" s="77"/>
      <c r="R75" s="77"/>
    </row>
    <row r="76" spans="1:18" x14ac:dyDescent="0.3">
      <c r="A76" s="160" t="s">
        <v>76</v>
      </c>
      <c r="B76" s="160" t="s">
        <v>74</v>
      </c>
      <c r="C76" s="113">
        <v>992.15</v>
      </c>
      <c r="D76" s="44"/>
      <c r="E76" s="162" t="s">
        <v>75</v>
      </c>
      <c r="F76" s="74"/>
      <c r="G76" s="78"/>
      <c r="H76" s="78"/>
      <c r="I76" s="78"/>
      <c r="J76" s="77"/>
      <c r="K76" s="77"/>
      <c r="L76" s="77"/>
      <c r="M76" s="77"/>
      <c r="N76" s="77"/>
      <c r="O76" s="77"/>
      <c r="P76" s="77"/>
      <c r="Q76" s="77"/>
      <c r="R76" s="77"/>
    </row>
    <row r="77" spans="1:18" x14ac:dyDescent="0.3">
      <c r="A77" s="160" t="s">
        <v>67</v>
      </c>
      <c r="B77" s="160" t="s">
        <v>74</v>
      </c>
      <c r="C77" s="113">
        <v>1322.9</v>
      </c>
      <c r="D77" s="44"/>
      <c r="E77" s="162" t="s">
        <v>75</v>
      </c>
      <c r="F77" s="74"/>
      <c r="G77" s="78"/>
      <c r="H77" s="78"/>
      <c r="I77" s="78"/>
      <c r="J77" s="77"/>
      <c r="K77" s="77"/>
      <c r="L77" s="77"/>
      <c r="M77" s="77"/>
      <c r="N77" s="77"/>
      <c r="O77" s="77"/>
      <c r="P77" s="77"/>
      <c r="Q77" s="77"/>
      <c r="R77" s="77"/>
    </row>
    <row r="78" spans="1:18" x14ac:dyDescent="0.3">
      <c r="A78" s="160"/>
      <c r="B78" s="160"/>
      <c r="C78" s="163"/>
      <c r="D78" s="160"/>
      <c r="E78" s="161"/>
      <c r="F78" s="74"/>
      <c r="G78" s="78"/>
      <c r="H78" s="78"/>
      <c r="I78" s="78"/>
      <c r="J78" s="77"/>
      <c r="K78" s="77"/>
      <c r="L78" s="77"/>
      <c r="M78" s="77"/>
      <c r="N78" s="77"/>
      <c r="O78" s="77"/>
      <c r="P78" s="77"/>
      <c r="Q78" s="77"/>
      <c r="R78" s="77"/>
    </row>
    <row r="79" spans="1:18" x14ac:dyDescent="0.3">
      <c r="A79" s="160" t="s">
        <v>77</v>
      </c>
      <c r="B79" s="160" t="s">
        <v>78</v>
      </c>
      <c r="C79" s="113">
        <v>1624.41</v>
      </c>
      <c r="D79" s="160"/>
      <c r="E79" s="164"/>
      <c r="F79" s="74"/>
      <c r="G79" s="78"/>
      <c r="H79" s="78"/>
      <c r="I79" s="78"/>
      <c r="J79" s="77"/>
      <c r="K79" s="77"/>
      <c r="L79" s="77"/>
      <c r="M79" s="77"/>
      <c r="N79" s="77"/>
      <c r="O79" s="77"/>
      <c r="P79" s="77"/>
      <c r="Q79" s="77"/>
      <c r="R79" s="77"/>
    </row>
    <row r="80" spans="1:18" x14ac:dyDescent="0.3">
      <c r="A80" s="165" t="s">
        <v>79</v>
      </c>
      <c r="B80" s="165">
        <v>3</v>
      </c>
      <c r="C80" s="166">
        <v>1697.25</v>
      </c>
      <c r="D80" s="160"/>
      <c r="E80" s="74" t="s">
        <v>80</v>
      </c>
      <c r="F80" s="74"/>
      <c r="G80" s="78"/>
      <c r="H80" s="78"/>
      <c r="I80" s="78"/>
      <c r="J80" s="77"/>
      <c r="K80" s="77"/>
      <c r="L80" s="77"/>
      <c r="M80" s="77"/>
      <c r="N80" s="77"/>
      <c r="O80" s="77"/>
      <c r="P80" s="77"/>
      <c r="Q80" s="77"/>
      <c r="R80" s="77"/>
    </row>
    <row r="81" spans="1:18" x14ac:dyDescent="0.3">
      <c r="A81" s="165">
        <v>2</v>
      </c>
      <c r="B81" s="165">
        <v>4</v>
      </c>
      <c r="C81" s="166">
        <v>1763.33</v>
      </c>
      <c r="D81" s="160"/>
      <c r="E81" s="74" t="s">
        <v>80</v>
      </c>
      <c r="F81" s="74"/>
      <c r="G81" s="78"/>
      <c r="H81" s="78"/>
      <c r="I81" s="78"/>
      <c r="J81" s="77"/>
      <c r="K81" s="77"/>
      <c r="L81" s="77"/>
      <c r="M81" s="77"/>
      <c r="N81" s="77"/>
      <c r="O81" s="77"/>
      <c r="P81" s="77"/>
      <c r="Q81" s="77"/>
      <c r="R81" s="77"/>
    </row>
    <row r="82" spans="1:18" x14ac:dyDescent="0.3">
      <c r="A82" s="165">
        <v>3</v>
      </c>
      <c r="B82" s="165">
        <v>5</v>
      </c>
      <c r="C82" s="166">
        <v>1827.93</v>
      </c>
      <c r="D82" s="160"/>
      <c r="E82" s="74" t="s">
        <v>80</v>
      </c>
      <c r="F82" s="74"/>
      <c r="G82" s="78"/>
      <c r="H82" s="78"/>
      <c r="I82" s="78"/>
      <c r="J82" s="77"/>
      <c r="K82" s="77"/>
      <c r="L82" s="77"/>
      <c r="M82" s="77"/>
      <c r="N82" s="77"/>
      <c r="O82" s="77"/>
      <c r="P82" s="77"/>
      <c r="Q82" s="77"/>
      <c r="R82" s="77"/>
    </row>
    <row r="83" spans="1:18" x14ac:dyDescent="0.3">
      <c r="A83" s="165">
        <v>4</v>
      </c>
      <c r="B83" s="165">
        <v>6</v>
      </c>
      <c r="C83" s="166">
        <v>1863.09</v>
      </c>
      <c r="D83" s="160"/>
      <c r="E83" s="74" t="s">
        <v>80</v>
      </c>
      <c r="F83" s="74"/>
      <c r="G83" s="78"/>
      <c r="H83" s="78"/>
      <c r="I83" s="78"/>
      <c r="J83" s="77"/>
      <c r="K83" s="77"/>
      <c r="L83" s="77"/>
      <c r="M83" s="77"/>
      <c r="N83" s="77"/>
      <c r="O83" s="77"/>
      <c r="P83" s="77"/>
      <c r="Q83" s="77"/>
      <c r="R83" s="77"/>
    </row>
    <row r="84" spans="1:18" x14ac:dyDescent="0.3">
      <c r="A84" s="165">
        <v>5</v>
      </c>
      <c r="B84" s="165">
        <v>7</v>
      </c>
      <c r="C84" s="166">
        <v>1912.25</v>
      </c>
      <c r="D84" s="160"/>
      <c r="E84" s="74" t="s">
        <v>80</v>
      </c>
      <c r="F84" s="74"/>
      <c r="G84" s="78"/>
      <c r="H84" s="78"/>
      <c r="I84" s="78"/>
      <c r="J84" s="77"/>
      <c r="K84" s="77"/>
      <c r="L84" s="77"/>
      <c r="M84" s="77"/>
      <c r="N84" s="77"/>
      <c r="O84" s="77"/>
      <c r="P84" s="77"/>
      <c r="Q84" s="77"/>
      <c r="R84" s="77"/>
    </row>
    <row r="85" spans="1:18" x14ac:dyDescent="0.3">
      <c r="A85" s="165">
        <v>6</v>
      </c>
      <c r="B85" s="165">
        <v>8</v>
      </c>
      <c r="C85" s="166">
        <v>1960.02</v>
      </c>
      <c r="D85" s="160"/>
      <c r="E85" s="74" t="s">
        <v>80</v>
      </c>
      <c r="F85" s="74"/>
      <c r="G85" s="78"/>
      <c r="H85" s="78"/>
      <c r="I85" s="78"/>
      <c r="J85" s="77"/>
      <c r="K85" s="77"/>
      <c r="L85" s="77"/>
      <c r="M85" s="77"/>
      <c r="N85" s="77"/>
      <c r="O85" s="77"/>
      <c r="P85" s="77"/>
      <c r="Q85" s="77"/>
      <c r="R85" s="77"/>
    </row>
    <row r="86" spans="1:18" x14ac:dyDescent="0.3">
      <c r="A86" s="165">
        <v>7</v>
      </c>
      <c r="B86" s="165">
        <v>9</v>
      </c>
      <c r="C86" s="166">
        <v>2012.01</v>
      </c>
      <c r="D86" s="160"/>
      <c r="E86" s="74" t="s">
        <v>80</v>
      </c>
      <c r="F86" s="74"/>
      <c r="G86" s="78"/>
      <c r="H86" s="78"/>
      <c r="I86" s="78"/>
      <c r="J86" s="77"/>
      <c r="K86" s="77"/>
      <c r="L86" s="77"/>
      <c r="M86" s="77"/>
      <c r="N86" s="77"/>
      <c r="O86" s="77"/>
      <c r="P86" s="77"/>
      <c r="Q86" s="77"/>
      <c r="R86" s="77"/>
    </row>
    <row r="87" spans="1:18" x14ac:dyDescent="0.3">
      <c r="A87" s="165">
        <v>8</v>
      </c>
      <c r="B87" s="165">
        <v>10</v>
      </c>
      <c r="C87" s="166">
        <v>2068.21</v>
      </c>
      <c r="D87" s="160"/>
      <c r="E87" s="74" t="s">
        <v>80</v>
      </c>
      <c r="F87" s="74"/>
      <c r="G87" s="78"/>
      <c r="H87" s="78"/>
      <c r="I87" s="78"/>
      <c r="J87" s="77"/>
      <c r="K87" s="77"/>
      <c r="L87" s="77"/>
      <c r="M87" s="77"/>
      <c r="N87" s="77"/>
      <c r="O87" s="77"/>
      <c r="P87" s="77"/>
      <c r="Q87" s="77"/>
      <c r="R87" s="77"/>
    </row>
    <row r="88" spans="1:18" x14ac:dyDescent="0.3">
      <c r="A88" s="167"/>
      <c r="B88" s="168"/>
      <c r="C88" s="168"/>
      <c r="D88" s="169"/>
      <c r="E88" s="74" t="s">
        <v>80</v>
      </c>
      <c r="F88" s="74"/>
      <c r="G88" s="78"/>
      <c r="H88" s="78"/>
      <c r="I88" s="78"/>
      <c r="J88" s="77"/>
      <c r="K88" s="77"/>
      <c r="L88" s="77"/>
      <c r="M88" s="77"/>
      <c r="N88" s="77"/>
      <c r="O88" s="77"/>
      <c r="P88" s="77"/>
      <c r="Q88" s="77"/>
      <c r="R88" s="77"/>
    </row>
    <row r="89" spans="1:18" x14ac:dyDescent="0.3">
      <c r="A89" s="170" t="s">
        <v>81</v>
      </c>
      <c r="B89" s="170"/>
      <c r="C89" s="170"/>
      <c r="D89" s="170"/>
      <c r="E89" s="74"/>
      <c r="F89" s="74"/>
      <c r="G89" s="78"/>
      <c r="H89" s="78"/>
      <c r="I89" s="78"/>
      <c r="J89" s="77"/>
      <c r="K89" s="77"/>
      <c r="L89" s="77"/>
      <c r="M89" s="77"/>
      <c r="N89" s="77"/>
      <c r="O89" s="77"/>
      <c r="P89" s="77"/>
      <c r="Q89" s="77"/>
      <c r="R89" s="77"/>
    </row>
    <row r="90" spans="1:18" x14ac:dyDescent="0.3">
      <c r="A90" s="73" t="s">
        <v>82</v>
      </c>
      <c r="B90" s="73"/>
      <c r="C90" s="73"/>
      <c r="D90" s="73"/>
      <c r="E90" s="74"/>
      <c r="F90" s="74"/>
      <c r="G90" s="78"/>
      <c r="H90" s="78"/>
      <c r="I90" s="78"/>
      <c r="J90" s="77"/>
      <c r="K90" s="77"/>
      <c r="L90" s="77"/>
      <c r="M90" s="77"/>
      <c r="N90" s="77"/>
      <c r="O90" s="77"/>
      <c r="P90" s="77"/>
      <c r="Q90" s="77"/>
      <c r="R90" s="77"/>
    </row>
    <row r="91" spans="1:18" x14ac:dyDescent="0.3">
      <c r="A91" s="73"/>
      <c r="B91" s="73"/>
      <c r="C91" s="73"/>
      <c r="D91" s="73"/>
      <c r="E91" s="74"/>
      <c r="F91" s="74"/>
      <c r="G91" s="78"/>
      <c r="H91" s="78"/>
      <c r="I91" s="78"/>
      <c r="J91" s="77"/>
      <c r="K91" s="77"/>
      <c r="L91" s="77"/>
      <c r="M91" s="77"/>
      <c r="N91" s="77"/>
      <c r="O91" s="77"/>
      <c r="P91" s="77"/>
      <c r="Q91" s="77"/>
      <c r="R91" s="77"/>
    </row>
    <row r="92" spans="1:18" x14ac:dyDescent="0.3">
      <c r="A92" s="76"/>
      <c r="B92" s="76"/>
      <c r="C92" s="76"/>
      <c r="D92" s="76"/>
      <c r="E92" s="76"/>
      <c r="F92" s="76"/>
      <c r="G92" s="76"/>
      <c r="H92" s="76"/>
      <c r="I92" s="76"/>
      <c r="J92" s="76"/>
      <c r="K92" s="76"/>
      <c r="L92" s="76"/>
      <c r="M92" s="76"/>
      <c r="N92" s="76"/>
      <c r="O92" s="76"/>
      <c r="P92" s="76"/>
      <c r="Q92" s="76"/>
      <c r="R92" s="76"/>
    </row>
    <row r="93" spans="1:18" x14ac:dyDescent="0.3">
      <c r="A93" s="171" t="s">
        <v>83</v>
      </c>
      <c r="B93" s="73"/>
      <c r="C93" s="73"/>
      <c r="D93" s="73"/>
      <c r="E93" s="74"/>
      <c r="F93" s="74"/>
      <c r="G93" s="74"/>
      <c r="H93" s="74"/>
      <c r="I93" s="78"/>
      <c r="J93" s="77"/>
      <c r="K93" s="77"/>
      <c r="L93" s="77"/>
      <c r="M93" s="77"/>
      <c r="N93" s="77"/>
      <c r="O93" s="77"/>
      <c r="P93" s="77"/>
      <c r="Q93" s="77"/>
      <c r="R93" s="77"/>
    </row>
    <row r="94" spans="1:18" ht="15" thickBot="1" x14ac:dyDescent="0.35">
      <c r="A94" s="73"/>
      <c r="B94" s="73"/>
      <c r="C94" s="73"/>
      <c r="D94" s="73"/>
      <c r="E94" s="74"/>
      <c r="F94" s="74"/>
      <c r="G94" s="74"/>
      <c r="H94" s="74"/>
      <c r="I94" s="78"/>
      <c r="J94" s="77"/>
      <c r="K94" s="77"/>
      <c r="L94" s="77"/>
      <c r="M94" s="77"/>
      <c r="N94" s="77"/>
      <c r="O94" s="77"/>
      <c r="P94" s="77"/>
      <c r="Q94" s="77"/>
      <c r="R94" s="77"/>
    </row>
    <row r="95" spans="1:18" ht="15" thickBot="1" x14ac:dyDescent="0.35">
      <c r="A95" s="172" t="s">
        <v>84</v>
      </c>
      <c r="B95" s="173"/>
      <c r="C95" s="174"/>
      <c r="D95" s="74"/>
      <c r="E95" s="175" t="s">
        <v>85</v>
      </c>
      <c r="F95" s="176"/>
      <c r="G95" s="176"/>
      <c r="H95" s="177"/>
      <c r="I95" s="78"/>
      <c r="J95" s="77"/>
      <c r="K95" s="77"/>
      <c r="L95" s="77"/>
      <c r="M95" s="77"/>
      <c r="N95" s="77"/>
      <c r="O95" s="77"/>
      <c r="P95" s="77"/>
      <c r="Q95" s="77"/>
      <c r="R95" s="77"/>
    </row>
    <row r="96" spans="1:18" ht="15" thickBot="1" x14ac:dyDescent="0.35">
      <c r="A96" s="178" t="s">
        <v>86</v>
      </c>
      <c r="B96" s="179">
        <v>47779</v>
      </c>
      <c r="C96" s="180"/>
      <c r="D96" s="74"/>
      <c r="E96" s="181" t="s">
        <v>87</v>
      </c>
      <c r="F96" s="182"/>
      <c r="G96" s="183"/>
      <c r="H96" s="184"/>
      <c r="I96" s="78"/>
      <c r="J96" s="77"/>
      <c r="K96" s="77"/>
      <c r="L96" s="77"/>
      <c r="M96" s="77"/>
      <c r="N96" s="77"/>
      <c r="O96" s="77"/>
      <c r="P96" s="77"/>
      <c r="Q96" s="77"/>
      <c r="R96" s="77"/>
    </row>
    <row r="97" spans="1:18" ht="15" thickBot="1" x14ac:dyDescent="0.35">
      <c r="A97" s="185" t="s">
        <v>88</v>
      </c>
      <c r="B97" s="186"/>
      <c r="C97" s="187"/>
      <c r="D97" s="74"/>
      <c r="E97" s="142">
        <v>1</v>
      </c>
      <c r="F97" s="102">
        <v>1951.59726684</v>
      </c>
      <c r="G97" s="102"/>
      <c r="H97" s="132"/>
      <c r="I97" s="78"/>
      <c r="J97" s="77"/>
      <c r="K97" s="77"/>
      <c r="L97" s="77"/>
      <c r="M97" s="77"/>
      <c r="N97" s="77"/>
      <c r="O97" s="77"/>
      <c r="P97" s="77"/>
      <c r="Q97" s="77"/>
      <c r="R97" s="77"/>
    </row>
    <row r="98" spans="1:18" ht="15" thickBot="1" x14ac:dyDescent="0.35">
      <c r="A98" s="188">
        <v>15</v>
      </c>
      <c r="B98" s="141">
        <v>2670.98315796</v>
      </c>
      <c r="C98" s="144"/>
      <c r="D98" s="74"/>
      <c r="E98" s="114">
        <v>2</v>
      </c>
      <c r="F98" s="102">
        <v>2042.9313138000002</v>
      </c>
      <c r="G98" s="113"/>
      <c r="H98" s="124"/>
      <c r="I98" s="78"/>
      <c r="J98" s="77"/>
      <c r="K98" s="77"/>
      <c r="L98" s="77"/>
      <c r="M98" s="77"/>
      <c r="N98" s="77"/>
      <c r="O98" s="77"/>
      <c r="P98" s="77"/>
      <c r="Q98" s="77"/>
      <c r="R98" s="77"/>
    </row>
    <row r="99" spans="1:18" ht="15" thickBot="1" x14ac:dyDescent="0.35">
      <c r="A99" s="189">
        <v>16</v>
      </c>
      <c r="B99" s="141">
        <v>2736.9170712</v>
      </c>
      <c r="C99" s="124"/>
      <c r="D99" s="74"/>
      <c r="E99" s="114">
        <v>3</v>
      </c>
      <c r="F99" s="102">
        <v>2103.34394088</v>
      </c>
      <c r="G99" s="113"/>
      <c r="H99" s="124"/>
      <c r="I99" s="78"/>
      <c r="J99" s="77"/>
      <c r="K99" s="77"/>
      <c r="L99" s="77"/>
      <c r="M99" s="77"/>
      <c r="N99" s="77"/>
      <c r="O99" s="77"/>
      <c r="P99" s="77"/>
      <c r="Q99" s="77"/>
      <c r="R99" s="77"/>
    </row>
    <row r="100" spans="1:18" ht="15" thickBot="1" x14ac:dyDescent="0.35">
      <c r="A100" s="189">
        <v>17</v>
      </c>
      <c r="B100" s="141">
        <v>2916.6582182399993</v>
      </c>
      <c r="C100" s="124"/>
      <c r="D100" s="74"/>
      <c r="E100" s="114">
        <v>4</v>
      </c>
      <c r="F100" s="102">
        <v>2314.09520316</v>
      </c>
      <c r="G100" s="113"/>
      <c r="H100" s="124"/>
      <c r="I100" s="78"/>
      <c r="J100" s="77"/>
      <c r="K100" s="77"/>
      <c r="L100" s="77"/>
      <c r="M100" s="77"/>
      <c r="N100" s="77"/>
      <c r="O100" s="77"/>
      <c r="P100" s="77"/>
      <c r="Q100" s="77"/>
      <c r="R100" s="77"/>
    </row>
    <row r="101" spans="1:18" ht="15" thickBot="1" x14ac:dyDescent="0.35">
      <c r="A101" s="189">
        <v>18</v>
      </c>
      <c r="B101" s="141">
        <v>3212.8896337199994</v>
      </c>
      <c r="C101" s="124"/>
      <c r="D101" s="74"/>
      <c r="E101" s="114">
        <v>5</v>
      </c>
      <c r="F101" s="102">
        <v>2458.8238568400002</v>
      </c>
      <c r="G101" s="113"/>
      <c r="H101" s="124"/>
      <c r="I101" s="78"/>
      <c r="J101" s="77"/>
      <c r="K101" s="77"/>
      <c r="L101" s="77"/>
      <c r="M101" s="77"/>
      <c r="N101" s="77"/>
      <c r="O101" s="77"/>
      <c r="P101" s="77"/>
      <c r="Q101" s="77"/>
      <c r="R101" s="77"/>
    </row>
    <row r="102" spans="1:18" ht="15" thickBot="1" x14ac:dyDescent="0.35">
      <c r="A102" s="189">
        <v>19</v>
      </c>
      <c r="B102" s="141">
        <v>3507.7573580399999</v>
      </c>
      <c r="C102" s="124"/>
      <c r="D102" s="74"/>
      <c r="E102" s="114">
        <v>6</v>
      </c>
      <c r="F102" s="102">
        <v>2604.9272886000003</v>
      </c>
      <c r="G102" s="113"/>
      <c r="H102" s="124"/>
      <c r="I102" s="78"/>
      <c r="J102" s="77"/>
      <c r="K102" s="77"/>
      <c r="L102" s="77"/>
      <c r="M102" s="77"/>
      <c r="N102" s="77"/>
      <c r="O102" s="77"/>
      <c r="P102" s="77"/>
      <c r="Q102" s="77"/>
      <c r="R102" s="77"/>
    </row>
    <row r="103" spans="1:18" ht="15" thickBot="1" x14ac:dyDescent="0.35">
      <c r="A103" s="190">
        <v>20</v>
      </c>
      <c r="B103" s="186">
        <v>3795.6735835199997</v>
      </c>
      <c r="C103" s="128"/>
      <c r="D103" s="74"/>
      <c r="E103" s="114">
        <v>7</v>
      </c>
      <c r="F103" s="102">
        <v>2670.98315796</v>
      </c>
      <c r="G103" s="113"/>
      <c r="H103" s="124"/>
      <c r="I103" s="78"/>
      <c r="J103" s="77"/>
      <c r="K103" s="77"/>
      <c r="L103" s="77"/>
      <c r="M103" s="77"/>
      <c r="N103" s="77"/>
      <c r="O103" s="77"/>
      <c r="P103" s="77"/>
      <c r="Q103" s="77"/>
      <c r="R103" s="77"/>
    </row>
    <row r="104" spans="1:18" ht="15" thickBot="1" x14ac:dyDescent="0.35">
      <c r="A104" s="74"/>
      <c r="B104" s="74"/>
      <c r="C104" s="74"/>
      <c r="D104" s="74"/>
      <c r="E104" s="114">
        <v>8</v>
      </c>
      <c r="F104" s="102">
        <v>2960.4072045600001</v>
      </c>
      <c r="G104" s="113"/>
      <c r="H104" s="124"/>
      <c r="I104" s="78"/>
      <c r="J104" s="77"/>
      <c r="K104" s="77"/>
      <c r="L104" s="77"/>
      <c r="M104" s="77"/>
      <c r="N104" s="77"/>
      <c r="O104" s="77"/>
      <c r="P104" s="77"/>
      <c r="Q104" s="77"/>
      <c r="R104" s="77"/>
    </row>
    <row r="105" spans="1:18" ht="15" thickBot="1" x14ac:dyDescent="0.35">
      <c r="A105" s="74"/>
      <c r="B105" s="74"/>
      <c r="C105" s="74"/>
      <c r="D105" s="74"/>
      <c r="E105" s="114">
        <v>9</v>
      </c>
      <c r="F105" s="102">
        <v>3261.0844749600001</v>
      </c>
      <c r="G105" s="113"/>
      <c r="H105" s="124"/>
      <c r="I105" s="78"/>
      <c r="J105" s="77"/>
      <c r="K105" s="77"/>
      <c r="L105" s="77"/>
      <c r="M105" s="77"/>
      <c r="N105" s="77"/>
      <c r="O105" s="77"/>
      <c r="P105" s="77"/>
      <c r="Q105" s="77"/>
      <c r="R105" s="77"/>
    </row>
    <row r="106" spans="1:18" ht="15" thickBot="1" x14ac:dyDescent="0.35">
      <c r="A106" s="74"/>
      <c r="B106" s="74"/>
      <c r="C106" s="74"/>
      <c r="D106" s="74"/>
      <c r="E106" s="114">
        <v>10</v>
      </c>
      <c r="F106" s="102">
        <v>3680.7576577199998</v>
      </c>
      <c r="G106" s="113"/>
      <c r="H106" s="124"/>
      <c r="I106" s="78"/>
      <c r="J106" s="77"/>
      <c r="K106" s="77"/>
      <c r="L106" s="77"/>
      <c r="M106" s="77"/>
      <c r="N106" s="77"/>
      <c r="O106" s="77"/>
      <c r="P106" s="77"/>
      <c r="Q106" s="77"/>
      <c r="R106" s="77"/>
    </row>
    <row r="107" spans="1:18" ht="15" thickBot="1" x14ac:dyDescent="0.35">
      <c r="A107" s="74"/>
      <c r="B107" s="74"/>
      <c r="C107" s="74"/>
      <c r="D107" s="74"/>
      <c r="E107" s="114">
        <v>11</v>
      </c>
      <c r="F107" s="102">
        <v>4367.0601795599996</v>
      </c>
      <c r="G107" s="113"/>
      <c r="H107" s="124"/>
      <c r="I107" s="78"/>
      <c r="J107" s="77"/>
      <c r="K107" s="77"/>
      <c r="L107" s="77"/>
      <c r="M107" s="77"/>
      <c r="N107" s="77"/>
      <c r="O107" s="77"/>
      <c r="P107" s="77"/>
      <c r="Q107" s="77"/>
      <c r="R107" s="77"/>
    </row>
    <row r="108" spans="1:18" ht="15" thickBot="1" x14ac:dyDescent="0.35">
      <c r="A108" s="74"/>
      <c r="B108" s="74"/>
      <c r="C108" s="74"/>
      <c r="D108" s="74"/>
      <c r="E108" s="114">
        <v>12</v>
      </c>
      <c r="F108" s="102">
        <v>4708.2934033199999</v>
      </c>
      <c r="G108" s="113"/>
      <c r="H108" s="124"/>
      <c r="I108" s="78"/>
      <c r="J108" s="77"/>
      <c r="K108" s="77"/>
      <c r="L108" s="77"/>
      <c r="M108" s="77"/>
      <c r="N108" s="77"/>
      <c r="O108" s="77"/>
      <c r="P108" s="77"/>
      <c r="Q108" s="77"/>
      <c r="R108" s="77"/>
    </row>
    <row r="109" spans="1:18" ht="15" thickBot="1" x14ac:dyDescent="0.35">
      <c r="A109" s="74"/>
      <c r="B109" s="74"/>
      <c r="C109" s="74"/>
      <c r="D109" s="74"/>
      <c r="E109" s="114">
        <v>13</v>
      </c>
      <c r="F109" s="102">
        <v>5423.4662648399999</v>
      </c>
      <c r="G109" s="113"/>
      <c r="H109" s="124"/>
      <c r="I109" s="78"/>
      <c r="J109" s="77"/>
      <c r="K109" s="77"/>
      <c r="L109" s="77"/>
      <c r="M109" s="77"/>
      <c r="N109" s="77"/>
      <c r="O109" s="77"/>
      <c r="P109" s="77"/>
      <c r="Q109" s="77"/>
      <c r="R109" s="77"/>
    </row>
    <row r="110" spans="1:18" ht="15" thickBot="1" x14ac:dyDescent="0.35">
      <c r="A110" s="74"/>
      <c r="B110" s="74"/>
      <c r="C110" s="74"/>
      <c r="D110" s="74"/>
      <c r="E110" s="191">
        <v>14</v>
      </c>
      <c r="F110" s="192">
        <v>6172.3433631599992</v>
      </c>
      <c r="G110" s="126"/>
      <c r="H110" s="128"/>
      <c r="I110" s="78"/>
      <c r="J110" s="77"/>
      <c r="K110" s="77"/>
      <c r="L110" s="77"/>
      <c r="M110" s="77"/>
      <c r="N110" s="77"/>
      <c r="O110" s="77"/>
      <c r="P110" s="77"/>
      <c r="Q110" s="77"/>
      <c r="R110" s="77"/>
    </row>
    <row r="111" spans="1:18" ht="15" thickBot="1" x14ac:dyDescent="0.35">
      <c r="A111" s="159"/>
      <c r="B111" s="159"/>
      <c r="C111" s="159"/>
      <c r="D111" s="159"/>
      <c r="E111" s="159"/>
      <c r="F111" s="159"/>
      <c r="G111" s="159"/>
      <c r="H111" s="159"/>
      <c r="I111" s="159"/>
      <c r="J111" s="159"/>
      <c r="K111" s="159"/>
      <c r="L111" s="159"/>
      <c r="M111" s="159"/>
      <c r="N111" s="159"/>
      <c r="O111" s="159"/>
      <c r="P111" s="159"/>
      <c r="Q111" s="159"/>
      <c r="R111" s="159"/>
    </row>
    <row r="112" spans="1:18" x14ac:dyDescent="0.3">
      <c r="A112" s="193" t="s">
        <v>89</v>
      </c>
      <c r="B112" s="194"/>
      <c r="C112" s="194"/>
      <c r="D112" s="194"/>
      <c r="E112" s="195"/>
      <c r="F112" s="195"/>
      <c r="G112" s="195"/>
      <c r="H112" s="196"/>
      <c r="I112" s="78"/>
      <c r="J112" s="77"/>
      <c r="K112" s="77"/>
      <c r="L112" s="77"/>
      <c r="M112" s="77"/>
      <c r="N112" s="77"/>
      <c r="O112" s="77"/>
      <c r="P112" s="77"/>
      <c r="Q112" s="77"/>
      <c r="R112" s="77"/>
    </row>
    <row r="113" spans="1:18" ht="15" thickBot="1" x14ac:dyDescent="0.35">
      <c r="A113" s="197" t="s">
        <v>90</v>
      </c>
      <c r="B113" s="198"/>
      <c r="C113" s="198"/>
      <c r="D113" s="198"/>
      <c r="E113" s="199"/>
      <c r="F113" s="199"/>
      <c r="G113" s="199"/>
      <c r="H113" s="200"/>
      <c r="I113" s="78"/>
      <c r="J113" s="77"/>
      <c r="K113" s="77"/>
      <c r="L113" s="77"/>
      <c r="M113" s="77"/>
      <c r="N113" s="77"/>
      <c r="O113" s="77"/>
      <c r="P113" s="77"/>
      <c r="Q113" s="77"/>
      <c r="R113" s="77"/>
    </row>
    <row r="114" spans="1:18" ht="15" thickBot="1" x14ac:dyDescent="0.35">
      <c r="A114" s="201"/>
      <c r="B114" s="202">
        <v>1</v>
      </c>
      <c r="C114" s="202">
        <v>2</v>
      </c>
      <c r="D114" s="202">
        <v>3</v>
      </c>
      <c r="E114" s="202">
        <v>4</v>
      </c>
      <c r="F114" s="202">
        <v>5</v>
      </c>
      <c r="G114" s="202">
        <v>6</v>
      </c>
      <c r="H114" s="203">
        <v>7</v>
      </c>
      <c r="I114" s="78"/>
      <c r="J114" s="77"/>
      <c r="K114" s="77"/>
      <c r="L114" s="77"/>
      <c r="M114" s="77"/>
      <c r="N114" s="77"/>
      <c r="O114" s="77"/>
      <c r="P114" s="77"/>
      <c r="Q114" s="77"/>
      <c r="R114" s="77"/>
    </row>
    <row r="115" spans="1:18" x14ac:dyDescent="0.3">
      <c r="A115" s="204">
        <v>8</v>
      </c>
      <c r="B115" s="205">
        <v>1951.59726684</v>
      </c>
      <c r="C115" s="205"/>
      <c r="D115" s="205"/>
      <c r="E115" s="205"/>
      <c r="F115" s="205"/>
      <c r="G115" s="205"/>
      <c r="H115" s="206"/>
      <c r="I115" s="78"/>
      <c r="J115" s="77"/>
      <c r="K115" s="77"/>
      <c r="L115" s="77"/>
      <c r="M115" s="77"/>
      <c r="N115" s="77"/>
      <c r="O115" s="77"/>
      <c r="P115" s="77"/>
      <c r="Q115" s="77"/>
      <c r="R115" s="77"/>
    </row>
    <row r="116" spans="1:18" x14ac:dyDescent="0.3">
      <c r="A116" s="207">
        <v>9</v>
      </c>
      <c r="B116" s="208">
        <v>1995.13560168</v>
      </c>
      <c r="C116" s="208">
        <v>2042.9313138000002</v>
      </c>
      <c r="D116" s="208">
        <v>2103.34394088</v>
      </c>
      <c r="E116" s="166"/>
      <c r="F116" s="166"/>
      <c r="G116" s="166"/>
      <c r="H116" s="209"/>
      <c r="I116" s="78"/>
      <c r="J116" s="77"/>
      <c r="K116" s="77"/>
      <c r="L116" s="77"/>
      <c r="M116" s="77"/>
      <c r="N116" s="77"/>
      <c r="O116" s="77"/>
      <c r="P116" s="77"/>
      <c r="Q116" s="77"/>
      <c r="R116" s="77"/>
    </row>
    <row r="117" spans="1:18" x14ac:dyDescent="0.3">
      <c r="A117" s="207">
        <v>10</v>
      </c>
      <c r="B117" s="166"/>
      <c r="C117" s="208">
        <v>2103.34394088</v>
      </c>
      <c r="D117" s="208">
        <v>2166.56155872</v>
      </c>
      <c r="E117" s="166"/>
      <c r="F117" s="166"/>
      <c r="G117" s="166"/>
      <c r="H117" s="209"/>
      <c r="I117" s="78"/>
      <c r="J117" s="77"/>
      <c r="K117" s="77"/>
      <c r="L117" s="77"/>
      <c r="M117" s="77"/>
      <c r="N117" s="77"/>
      <c r="O117" s="77"/>
      <c r="P117" s="77"/>
      <c r="Q117" s="77"/>
      <c r="R117" s="77"/>
    </row>
    <row r="118" spans="1:18" x14ac:dyDescent="0.3">
      <c r="A118" s="207">
        <v>11</v>
      </c>
      <c r="B118" s="166"/>
      <c r="C118" s="166"/>
      <c r="D118" s="166"/>
      <c r="E118" s="166">
        <v>2314.09520316</v>
      </c>
      <c r="F118" s="166"/>
      <c r="G118" s="166"/>
      <c r="H118" s="209"/>
      <c r="I118" s="78"/>
      <c r="J118" s="77"/>
      <c r="K118" s="77"/>
      <c r="L118" s="77"/>
      <c r="M118" s="77"/>
      <c r="N118" s="77"/>
      <c r="O118" s="77"/>
      <c r="P118" s="77"/>
      <c r="Q118" s="77"/>
      <c r="R118" s="77"/>
    </row>
    <row r="119" spans="1:18" x14ac:dyDescent="0.3">
      <c r="A119" s="207">
        <v>12</v>
      </c>
      <c r="B119" s="166"/>
      <c r="C119" s="166"/>
      <c r="D119" s="166"/>
      <c r="E119" s="166">
        <v>2382.9338894400003</v>
      </c>
      <c r="F119" s="166">
        <v>2458.8238568400002</v>
      </c>
      <c r="G119" s="166">
        <v>2604.9272886000003</v>
      </c>
      <c r="H119" s="209">
        <v>2818.5278893199998</v>
      </c>
      <c r="I119" s="78"/>
      <c r="J119" s="77"/>
      <c r="K119" s="77"/>
      <c r="L119" s="77"/>
      <c r="M119" s="77"/>
      <c r="N119" s="77"/>
      <c r="O119" s="77"/>
      <c r="P119" s="77"/>
      <c r="Q119" s="77"/>
      <c r="R119" s="77"/>
    </row>
    <row r="120" spans="1:18" x14ac:dyDescent="0.3">
      <c r="A120" s="207">
        <v>13</v>
      </c>
      <c r="B120" s="166"/>
      <c r="C120" s="166"/>
      <c r="D120" s="166"/>
      <c r="E120" s="166"/>
      <c r="F120" s="166">
        <v>2530.4897077199998</v>
      </c>
      <c r="G120" s="166">
        <v>2670.98315796</v>
      </c>
      <c r="H120" s="209">
        <v>2887.3554886800002</v>
      </c>
      <c r="I120" s="78"/>
      <c r="J120" s="77"/>
      <c r="K120" s="77"/>
      <c r="L120" s="77"/>
      <c r="M120" s="77"/>
      <c r="N120" s="77"/>
      <c r="O120" s="77"/>
      <c r="P120" s="77"/>
      <c r="Q120" s="77"/>
      <c r="R120" s="77"/>
    </row>
    <row r="121" spans="1:18" ht="15" thickBot="1" x14ac:dyDescent="0.35">
      <c r="A121" s="210"/>
      <c r="B121" s="211"/>
      <c r="C121" s="211"/>
      <c r="D121" s="211"/>
      <c r="E121" s="211"/>
      <c r="F121" s="211"/>
      <c r="G121" s="211"/>
      <c r="H121" s="212"/>
      <c r="I121" s="78"/>
      <c r="J121" s="77"/>
      <c r="K121" s="77"/>
      <c r="L121" s="77"/>
      <c r="M121" s="77"/>
      <c r="N121" s="77"/>
      <c r="O121" s="77"/>
      <c r="P121" s="77"/>
      <c r="Q121" s="77"/>
      <c r="R121" s="77"/>
    </row>
    <row r="122" spans="1:18" ht="15" thickBot="1" x14ac:dyDescent="0.35">
      <c r="A122" s="213"/>
      <c r="B122" s="202">
        <v>8</v>
      </c>
      <c r="C122" s="202">
        <v>9</v>
      </c>
      <c r="D122" s="202">
        <v>10</v>
      </c>
      <c r="E122" s="202">
        <v>11</v>
      </c>
      <c r="F122" s="214">
        <v>12</v>
      </c>
      <c r="G122" s="202">
        <v>13</v>
      </c>
      <c r="H122" s="203">
        <v>14</v>
      </c>
      <c r="I122" s="78"/>
      <c r="J122" s="77"/>
      <c r="K122" s="77"/>
      <c r="L122" s="77"/>
      <c r="M122" s="77"/>
      <c r="N122" s="77"/>
      <c r="O122" s="77"/>
      <c r="P122" s="77"/>
      <c r="Q122" s="77"/>
      <c r="R122" s="77"/>
    </row>
    <row r="123" spans="1:18" x14ac:dyDescent="0.3">
      <c r="A123" s="215">
        <v>12</v>
      </c>
      <c r="B123" s="208">
        <v>2960.4072045600001</v>
      </c>
      <c r="C123" s="208">
        <v>3261.0844749600001</v>
      </c>
      <c r="D123" s="208">
        <v>3780.9501537599999</v>
      </c>
      <c r="E123" s="208">
        <v>4564.9838754000002</v>
      </c>
      <c r="F123" s="208">
        <v>4996.2983241599995</v>
      </c>
      <c r="G123" s="208">
        <v>5708.6661949199997</v>
      </c>
      <c r="H123" s="216">
        <v>6451.9333117199994</v>
      </c>
      <c r="I123" s="78"/>
      <c r="J123" s="77"/>
      <c r="K123" s="77"/>
      <c r="L123" s="77"/>
      <c r="M123" s="77"/>
      <c r="N123" s="77"/>
      <c r="O123" s="77"/>
      <c r="P123" s="77"/>
      <c r="Q123" s="77"/>
      <c r="R123" s="77"/>
    </row>
    <row r="124" spans="1:18" ht="15" thickBot="1" x14ac:dyDescent="0.35">
      <c r="A124" s="217">
        <v>13</v>
      </c>
      <c r="B124" s="220">
        <v>3027.8600258399997</v>
      </c>
      <c r="C124" s="220">
        <v>3328.5262093199999</v>
      </c>
      <c r="D124" s="221"/>
      <c r="E124" s="221"/>
      <c r="F124" s="221"/>
      <c r="G124" s="221"/>
      <c r="H124" s="222"/>
      <c r="I124" s="78"/>
      <c r="J124" s="77"/>
      <c r="K124" s="77"/>
      <c r="L124" s="77"/>
      <c r="M124" s="77"/>
      <c r="N124" s="77"/>
      <c r="O124" s="77"/>
      <c r="P124" s="77"/>
      <c r="Q124" s="77"/>
      <c r="R124" s="77"/>
    </row>
    <row r="125" spans="1:18" x14ac:dyDescent="0.3">
      <c r="A125" s="77"/>
      <c r="B125" s="77"/>
      <c r="C125" s="77"/>
      <c r="D125" s="77"/>
      <c r="E125" s="78"/>
      <c r="F125" s="78"/>
      <c r="G125" s="78"/>
      <c r="H125" s="78"/>
      <c r="I125" s="78"/>
      <c r="J125" s="77"/>
      <c r="K125" s="77"/>
      <c r="L125" s="77"/>
      <c r="M125" s="77"/>
      <c r="N125" s="77"/>
      <c r="O125" s="77"/>
      <c r="P125" s="77"/>
      <c r="Q125" s="77"/>
      <c r="R125" s="77"/>
    </row>
    <row r="126" spans="1:18" x14ac:dyDescent="0.3">
      <c r="A126" s="77"/>
      <c r="B126" s="77"/>
      <c r="C126" s="77"/>
      <c r="D126" s="77"/>
      <c r="E126" s="78"/>
      <c r="F126" s="78"/>
      <c r="G126" s="78"/>
      <c r="H126" s="78"/>
      <c r="I126" s="78"/>
      <c r="J126" s="77"/>
      <c r="K126" s="77"/>
      <c r="L126" s="77"/>
      <c r="M126" s="77"/>
      <c r="N126" s="77"/>
      <c r="O126" s="77"/>
      <c r="P126" s="77"/>
      <c r="Q126" s="77"/>
      <c r="R126" s="77"/>
    </row>
    <row r="127" spans="1:18" x14ac:dyDescent="0.3">
      <c r="A127" s="77"/>
      <c r="B127" s="77"/>
      <c r="C127" s="77"/>
      <c r="D127" s="77"/>
      <c r="E127" s="78"/>
      <c r="F127" s="78"/>
      <c r="G127" s="78"/>
      <c r="H127" s="78"/>
      <c r="I127" s="78"/>
      <c r="J127" s="77"/>
      <c r="K127" s="77"/>
      <c r="L127" s="77"/>
      <c r="M127" s="77"/>
      <c r="N127" s="77"/>
      <c r="O127" s="77"/>
      <c r="P127" s="77"/>
      <c r="Q127" s="77"/>
      <c r="R127" s="77"/>
    </row>
    <row r="128" spans="1:18" x14ac:dyDescent="0.3">
      <c r="A128" s="77"/>
      <c r="B128" s="77"/>
      <c r="C128" s="77"/>
      <c r="D128" s="77"/>
      <c r="E128" s="78"/>
      <c r="F128" s="78"/>
      <c r="G128" s="78"/>
      <c r="H128" s="78"/>
      <c r="I128" s="78"/>
      <c r="J128" s="77"/>
      <c r="K128" s="77"/>
      <c r="L128" s="77"/>
      <c r="M128" s="77"/>
      <c r="N128" s="77"/>
      <c r="O128" s="77"/>
      <c r="P128" s="77"/>
      <c r="Q128" s="77"/>
      <c r="R128" s="77"/>
    </row>
    <row r="129" spans="1:18" x14ac:dyDescent="0.3">
      <c r="A129" s="77"/>
      <c r="B129" s="77"/>
      <c r="C129" s="77"/>
      <c r="D129" s="77"/>
      <c r="E129" s="78"/>
      <c r="F129" s="78"/>
      <c r="G129" s="78"/>
      <c r="H129" s="78"/>
      <c r="I129" s="78"/>
      <c r="J129" s="77"/>
      <c r="K129" s="77"/>
      <c r="L129" s="77"/>
      <c r="M129" s="77"/>
      <c r="N129" s="77"/>
      <c r="O129" s="77"/>
      <c r="P129" s="77"/>
      <c r="Q129" s="77"/>
      <c r="R129" s="77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2" baseType="variant">
      <vt:variant>
        <vt:lpstr>Werkbladen</vt:lpstr>
      </vt:variant>
      <vt:variant>
        <vt:i4>5</vt:i4>
      </vt:variant>
    </vt:vector>
  </HeadingPairs>
  <TitlesOfParts>
    <vt:vector size="5" baseType="lpstr">
      <vt:lpstr>Salarisreeks VVT 7-2021</vt:lpstr>
      <vt:lpstr>Salarisreeks IMF 7-2021</vt:lpstr>
      <vt:lpstr>Schalen VVT 7-2021</vt:lpstr>
      <vt:lpstr>Salarissen divers 7-2021</vt:lpstr>
      <vt:lpstr>Garantieschalen 7-2021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2021-05-17T09:50:58Z</dcterms:modified>
</cp:coreProperties>
</file>